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015" activeTab="3"/>
  </bookViews>
  <sheets>
    <sheet name="МЖ10 (лаб)" sheetId="1" r:id="rId1"/>
    <sheet name="м10узлы" sheetId="5" r:id="rId2"/>
    <sheet name="ж10узлы" sheetId="4" r:id="rId3"/>
    <sheet name="МЖ10 итог)" sheetId="10" r:id="rId4"/>
    <sheet name="МЖ12 (лаб)" sheetId="2" r:id="rId5"/>
    <sheet name="м12узлы" sheetId="7" r:id="rId6"/>
    <sheet name="ж12узлы" sheetId="6" r:id="rId7"/>
    <sheet name="МЖ12 итог" sheetId="11" r:id="rId8"/>
    <sheet name="МЖ14 (лаб)" sheetId="3" r:id="rId9"/>
    <sheet name="м14узлы" sheetId="8" r:id="rId10"/>
    <sheet name="ж14узлы" sheetId="9" r:id="rId11"/>
    <sheet name="МЖ14итог" sheetId="12" r:id="rId12"/>
  </sheets>
  <definedNames>
    <definedName name="_xlnm.Print_Area" localSheetId="2">ж10узлы!$A$1:$L$66</definedName>
    <definedName name="_xlnm.Print_Area" localSheetId="6">ж12узлы!$A$1:$L$34</definedName>
    <definedName name="_xlnm.Print_Area" localSheetId="10">ж14узлы!$A$1:$N$19</definedName>
    <definedName name="_xlnm.Print_Area" localSheetId="1">м10узлы!$A$1:$L$35</definedName>
    <definedName name="_xlnm.Print_Area" localSheetId="5">м12узлы!$A$1:$L$56</definedName>
    <definedName name="_xlnm.Print_Area" localSheetId="9">м14узлы!$A$1:$N$29</definedName>
    <definedName name="_xlnm.Print_Area" localSheetId="0">'МЖ10 (лаб)'!$A$1:$K$41</definedName>
    <definedName name="_xlnm.Print_Area" localSheetId="3">'МЖ10 итог)'!$A$1:$J$43</definedName>
    <definedName name="_xlnm.Print_Area" localSheetId="4">'МЖ12 (лаб)'!$A$1:$K$37</definedName>
    <definedName name="_xlnm.Print_Area" localSheetId="7">'МЖ12 итог'!$A$1:$J$40</definedName>
    <definedName name="_xlnm.Print_Area" localSheetId="8">'МЖ14 (лаб)'!$A$1:$K$20</definedName>
    <definedName name="_xlnm.Print_Area" localSheetId="11">МЖ14итог!$A$1:$J$20</definedName>
  </definedNames>
  <calcPr calcId="145621"/>
</workbook>
</file>

<file path=xl/calcChain.xml><?xml version="1.0" encoding="utf-8"?>
<calcChain xmlns="http://schemas.openxmlformats.org/spreadsheetml/2006/main">
  <c r="H19" i="12" l="1"/>
  <c r="H18" i="12"/>
  <c r="H17" i="12"/>
  <c r="H16" i="12"/>
  <c r="H15" i="12"/>
  <c r="H12" i="12"/>
  <c r="H11" i="12"/>
  <c r="H10" i="12"/>
  <c r="H9" i="12"/>
  <c r="H8" i="12"/>
  <c r="H7" i="12"/>
  <c r="H6" i="12"/>
  <c r="H5" i="12"/>
  <c r="H4" i="12"/>
  <c r="H3" i="12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10" i="9"/>
  <c r="L10" i="9" s="1"/>
  <c r="K29" i="8"/>
  <c r="L29" i="8" s="1"/>
  <c r="K28" i="8"/>
  <c r="L28" i="8" s="1"/>
  <c r="K27" i="8"/>
  <c r="L27" i="8" s="1"/>
  <c r="K26" i="8"/>
  <c r="L26" i="8" s="1"/>
  <c r="K25" i="8"/>
  <c r="L25" i="8" s="1"/>
  <c r="K24" i="8"/>
  <c r="L24" i="8" s="1"/>
  <c r="K23" i="8"/>
  <c r="L23" i="8" s="1"/>
  <c r="K22" i="8"/>
  <c r="L22" i="8" s="1"/>
  <c r="K21" i="8"/>
  <c r="L21" i="8" s="1"/>
  <c r="K20" i="8"/>
  <c r="L20" i="8" s="1"/>
  <c r="K19" i="8"/>
  <c r="L19" i="8" s="1"/>
  <c r="K18" i="8"/>
  <c r="L18" i="8" s="1"/>
  <c r="L17" i="8"/>
  <c r="K17" i="8"/>
  <c r="K16" i="8"/>
  <c r="L16" i="8" s="1"/>
  <c r="K15" i="8"/>
  <c r="L15" i="8" s="1"/>
  <c r="K14" i="8"/>
  <c r="L14" i="8" s="1"/>
  <c r="K13" i="8"/>
  <c r="L13" i="8" s="1"/>
  <c r="K12" i="8"/>
  <c r="L12" i="8" s="1"/>
  <c r="L11" i="8"/>
  <c r="K11" i="8"/>
  <c r="K10" i="8"/>
  <c r="L10" i="8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J48" i="7"/>
  <c r="I48" i="7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J29" i="7"/>
  <c r="I29" i="7"/>
  <c r="I28" i="7"/>
  <c r="J28" i="7" s="1"/>
  <c r="I27" i="7"/>
  <c r="J27" i="7" s="1"/>
  <c r="I26" i="7"/>
  <c r="J26" i="7" s="1"/>
  <c r="I25" i="7"/>
  <c r="J25" i="7" s="1"/>
  <c r="I24" i="7"/>
  <c r="J24" i="7" s="1"/>
  <c r="J23" i="7"/>
  <c r="I23" i="7"/>
  <c r="I22" i="7"/>
  <c r="J22" i="7" s="1"/>
  <c r="I21" i="7"/>
  <c r="J21" i="7" s="1"/>
  <c r="I20" i="7"/>
  <c r="J20" i="7" s="1"/>
  <c r="I19" i="7"/>
  <c r="J19" i="7" s="1"/>
  <c r="I18" i="7"/>
  <c r="J18" i="7" s="1"/>
  <c r="J17" i="7"/>
  <c r="I17" i="7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37" i="6"/>
  <c r="J37" i="6" s="1"/>
  <c r="I36" i="6"/>
  <c r="J36" i="6" s="1"/>
  <c r="J35" i="6"/>
  <c r="I35" i="6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J27" i="6"/>
  <c r="I27" i="6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J29" i="5"/>
  <c r="I29" i="5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J13" i="5"/>
  <c r="I13" i="5"/>
  <c r="I12" i="5"/>
  <c r="J12" i="5" s="1"/>
  <c r="I11" i="5"/>
  <c r="J11" i="5" s="1"/>
  <c r="I10" i="5"/>
  <c r="J10" i="5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J13" i="4"/>
  <c r="I13" i="4"/>
  <c r="I12" i="4"/>
  <c r="J12" i="4" s="1"/>
  <c r="I11" i="4"/>
  <c r="J11" i="4" s="1"/>
  <c r="I10" i="4"/>
  <c r="J10" i="4" s="1"/>
  <c r="H19" i="3" l="1"/>
  <c r="J19" i="3" s="1"/>
  <c r="H18" i="3"/>
  <c r="J18" i="3" s="1"/>
  <c r="H17" i="3"/>
  <c r="J17" i="3" s="1"/>
  <c r="H16" i="3"/>
  <c r="J16" i="3" s="1"/>
  <c r="H15" i="3"/>
  <c r="J15" i="3" s="1"/>
  <c r="J12" i="3"/>
  <c r="H12" i="3"/>
  <c r="H11" i="3"/>
  <c r="J11" i="3" s="1"/>
  <c r="H10" i="3"/>
  <c r="J10" i="3" s="1"/>
  <c r="H9" i="3"/>
  <c r="J9" i="3" s="1"/>
  <c r="H8" i="3"/>
  <c r="J8" i="3" s="1"/>
  <c r="H7" i="3"/>
  <c r="J7" i="3" s="1"/>
  <c r="H6" i="3"/>
  <c r="J6" i="3" s="1"/>
  <c r="H5" i="3"/>
  <c r="J5" i="3" s="1"/>
  <c r="J4" i="3"/>
  <c r="H4" i="3"/>
  <c r="H3" i="3"/>
  <c r="J3" i="3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3" i="2"/>
  <c r="J3" i="2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</calcChain>
</file>

<file path=xl/sharedStrings.xml><?xml version="1.0" encoding="utf-8"?>
<sst xmlns="http://schemas.openxmlformats.org/spreadsheetml/2006/main" count="759" uniqueCount="141">
  <si>
    <t>Открытое Первенство  Кировского района по туристской подготовке  "Новогоднее двоеборье -2021 .                                                     Дисциплина  "лабиринт  ".  группа МЖ10                                                                                                                                                           18.12.2021</t>
  </si>
  <si>
    <t>№</t>
  </si>
  <si>
    <t>фамилия, Имя</t>
  </si>
  <si>
    <t>№ участника</t>
  </si>
  <si>
    <t xml:space="preserve">год   рождения   </t>
  </si>
  <si>
    <t>школа</t>
  </si>
  <si>
    <t>время старта</t>
  </si>
  <si>
    <t xml:space="preserve">время финиша </t>
  </si>
  <si>
    <t>время</t>
  </si>
  <si>
    <t>штраф</t>
  </si>
  <si>
    <t>результат</t>
  </si>
  <si>
    <t>место</t>
  </si>
  <si>
    <t>Табакаев Денис</t>
  </si>
  <si>
    <t>ЦДЮТиЭ Грачев</t>
  </si>
  <si>
    <t>Клевцов Тимур</t>
  </si>
  <si>
    <t>Кирсанов Иван</t>
  </si>
  <si>
    <t>Долголеев Тимофей</t>
  </si>
  <si>
    <t>ЦДЮТиЭ Митяева</t>
  </si>
  <si>
    <t>ь</t>
  </si>
  <si>
    <t>Зорин Евгений</t>
  </si>
  <si>
    <t>Антоневич Николай</t>
  </si>
  <si>
    <t>СОШ74</t>
  </si>
  <si>
    <t>Лыкашев Артем</t>
  </si>
  <si>
    <t>Суткалов Владислав</t>
  </si>
  <si>
    <t>СОШ56</t>
  </si>
  <si>
    <t>Новиков Илья</t>
  </si>
  <si>
    <t>СОШ11</t>
  </si>
  <si>
    <t>Кузберов Матвей</t>
  </si>
  <si>
    <t>СОШ82</t>
  </si>
  <si>
    <t>Остертак Сероб</t>
  </si>
  <si>
    <t>Минаев Александр</t>
  </si>
  <si>
    <t>Карлин Николай</t>
  </si>
  <si>
    <t>Киселева Екатерина</t>
  </si>
  <si>
    <t>Еремеева Светлана</t>
  </si>
  <si>
    <t xml:space="preserve">Абузярова Софья </t>
  </si>
  <si>
    <t>Прав.  гимн.</t>
  </si>
  <si>
    <t>Малахова Мария</t>
  </si>
  <si>
    <t>Лобанова Таисия</t>
  </si>
  <si>
    <t>ЦДЮТиЭ Прожикин</t>
  </si>
  <si>
    <t xml:space="preserve">Иванова Дарья </t>
  </si>
  <si>
    <t>Колтунова Виктория</t>
  </si>
  <si>
    <t>Фомина Арина</t>
  </si>
  <si>
    <t>ЦДЮТиЭ Сорокина</t>
  </si>
  <si>
    <t>Мальцева Василиса</t>
  </si>
  <si>
    <t>Кирилова Елизавета</t>
  </si>
  <si>
    <t>Романова Виктория</t>
  </si>
  <si>
    <t>Зятькова Кира</t>
  </si>
  <si>
    <t>Митяева Виктория</t>
  </si>
  <si>
    <t>Печенкина Анастасия</t>
  </si>
  <si>
    <t>Хамраева Диана</t>
  </si>
  <si>
    <t>Тиунова Валерия</t>
  </si>
  <si>
    <t>Легких Валерия</t>
  </si>
  <si>
    <t>Золотухина Маргарита</t>
  </si>
  <si>
    <t>Пономарева Ангелина</t>
  </si>
  <si>
    <t>Другова Екатерина</t>
  </si>
  <si>
    <t>Авагян Стелла</t>
  </si>
  <si>
    <t>Ожегова Эльвира</t>
  </si>
  <si>
    <t>Безрукова Вера</t>
  </si>
  <si>
    <t>Григорьева Екатерина</t>
  </si>
  <si>
    <t>Открытое Первенство  Кировского района по туристской подготовке  "Новогоднее двоеборье -2021 .                                                     Дисциплина  "лабиринт  ".  группа МЖ12                                                                                                                                                         18.12.2021</t>
  </si>
  <si>
    <t>Рыгалов Иван</t>
  </si>
  <si>
    <t>Ахметзянов Андрей</t>
  </si>
  <si>
    <t>Бердиев Данил</t>
  </si>
  <si>
    <t>Водилов Никита</t>
  </si>
  <si>
    <t>Дубинин Макар</t>
  </si>
  <si>
    <t>Кирсанов Илья</t>
  </si>
  <si>
    <t>Митяев Ярослав</t>
  </si>
  <si>
    <t>Короткевич Тимофей</t>
  </si>
  <si>
    <t>Сицуков Дмитрий</t>
  </si>
  <si>
    <t>Андреев Дмитрий</t>
  </si>
  <si>
    <t>Мехно Александр</t>
  </si>
  <si>
    <t>Перескоков Ярослав</t>
  </si>
  <si>
    <t>Маркелов Никита</t>
  </si>
  <si>
    <t>Бушуев Андрей</t>
  </si>
  <si>
    <t>Речкунов Арсений</t>
  </si>
  <si>
    <t>Осипов Кирилл</t>
  </si>
  <si>
    <t>Альшаев Владимир</t>
  </si>
  <si>
    <t>Белошапкин Анатолий</t>
  </si>
  <si>
    <t>Бадардинов Олег</t>
  </si>
  <si>
    <t>СОШ19</t>
  </si>
  <si>
    <t>Карелина София</t>
  </si>
  <si>
    <t>Пимонова Алиса</t>
  </si>
  <si>
    <t>Ибрагимова Фарида</t>
  </si>
  <si>
    <t>Иванова Дарья</t>
  </si>
  <si>
    <t>Соболева Злата</t>
  </si>
  <si>
    <t>СОШ15</t>
  </si>
  <si>
    <t>Михалёва Полина</t>
  </si>
  <si>
    <t>Лискова Карина</t>
  </si>
  <si>
    <t>Киселева Александра</t>
  </si>
  <si>
    <t>Гелета Алиса</t>
  </si>
  <si>
    <t>Хуторская Ярослава</t>
  </si>
  <si>
    <t>Копытова Элеонора</t>
  </si>
  <si>
    <t>Чалдина Екатерина</t>
  </si>
  <si>
    <t>Открытое Первенство  Кировского района по туристской подготовке  "Новогоднее двоеборье -2021 .                                                     Дисциплина  "лабиринт  ".  группа МЖ14                                                                                                                                                              18.12.2021</t>
  </si>
  <si>
    <t>Казаков Михаил</t>
  </si>
  <si>
    <t>Саркисьян Иван</t>
  </si>
  <si>
    <t>Симоненко Даниил</t>
  </si>
  <si>
    <t>Шмир Максим</t>
  </si>
  <si>
    <t>Башмаков Вадим</t>
  </si>
  <si>
    <t>Пономарев Егор</t>
  </si>
  <si>
    <t>Татосян Артак</t>
  </si>
  <si>
    <t>ИгнатевИлья</t>
  </si>
  <si>
    <t>Курашёв Алекскй</t>
  </si>
  <si>
    <t>ГАУДО     "КЦДЮТиЭ"</t>
  </si>
  <si>
    <t>Некрасов Артём</t>
  </si>
  <si>
    <t>Юхнова Полина</t>
  </si>
  <si>
    <t>Хайрудинова Карина</t>
  </si>
  <si>
    <t xml:space="preserve">Открытое Первенство  Кировского района по туристской подготовке  "Новогоднее двоеборье -2021 </t>
  </si>
  <si>
    <t>Дисциплина  "вязание узлов"</t>
  </si>
  <si>
    <t>группа ж-10</t>
  </si>
  <si>
    <t>г.Кемерово</t>
  </si>
  <si>
    <t>штрафы</t>
  </si>
  <si>
    <t>Фамилия,Имя</t>
  </si>
  <si>
    <t>Команда, ОУ</t>
  </si>
  <si>
    <t>штык</t>
  </si>
  <si>
    <t>прямой</t>
  </si>
  <si>
    <t>встречный</t>
  </si>
  <si>
    <t>карабинная удавка, простой проводник</t>
  </si>
  <si>
    <t>всего штраф</t>
  </si>
  <si>
    <t>итог</t>
  </si>
  <si>
    <t>Представитель</t>
  </si>
  <si>
    <t>не выступала</t>
  </si>
  <si>
    <t>группа м-10</t>
  </si>
  <si>
    <t>не выступал</t>
  </si>
  <si>
    <t>группа ж-12</t>
  </si>
  <si>
    <t>группа м-12</t>
  </si>
  <si>
    <t>группа м-14</t>
  </si>
  <si>
    <t>ткацкий</t>
  </si>
  <si>
    <t>брамшкотовый</t>
  </si>
  <si>
    <t>булинь</t>
  </si>
  <si>
    <t>группа ж-14</t>
  </si>
  <si>
    <t>Лабиринт</t>
  </si>
  <si>
    <t>Узлы</t>
  </si>
  <si>
    <t>Открытое Первенство  Кировского района по туристской подготовке  "Новогоднее двоеборье -2021                                                                                           Итоговый протокол  группа МЖ10                                                                                                                                                           18.12.2021</t>
  </si>
  <si>
    <t>прим*</t>
  </si>
  <si>
    <t>* В ОБЩЕМ ЗАЧЕТЕ результат определяется по сумме мест и далее по сумме времени</t>
  </si>
  <si>
    <t>Открытое Первенство  Кировского района по туристской подготовке  "Новогоднее двоеборье -2021 .                                                     Итоговый протокол группа МЖ14                                                                                                                                                              18.12.2021</t>
  </si>
  <si>
    <t>Дисциплина  "вязание узлов "</t>
  </si>
  <si>
    <t>Игнатьев Илья</t>
  </si>
  <si>
    <t>ГАУДО КЦДО</t>
  </si>
  <si>
    <t>Склюев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</si>
</sst>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rgb="FF1C1C1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1C1C1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1C1C1C"/>
      <name val="Calibri"/>
      <family val="2"/>
      <charset val="204"/>
      <scheme val="minor"/>
    </font>
    <font>
      <sz val="14"/>
      <color rgb="FF1C1C1C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 Cyr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color rgb="FF1C1C1C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71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0" borderId="5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0" fillId="2" borderId="5" xfId="0" applyNumberForma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0" fillId="2" borderId="5" xfId="0" applyNumberFormat="1" applyFill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/>
    <xf numFmtId="0" fontId="0" fillId="2" borderId="6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Border="1"/>
    <xf numFmtId="0" fontId="1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164" fontId="0" fillId="2" borderId="5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0" fillId="0" borderId="5" xfId="0" applyNumberFormat="1" applyBorder="1"/>
    <xf numFmtId="0" fontId="4" fillId="0" borderId="5" xfId="0" applyFont="1" applyBorder="1"/>
    <xf numFmtId="0" fontId="12" fillId="0" borderId="0" xfId="1"/>
    <xf numFmtId="0" fontId="12" fillId="0" borderId="0" xfId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13" fillId="0" borderId="0" xfId="1" applyFont="1" applyBorder="1"/>
    <xf numFmtId="0" fontId="12" fillId="0" borderId="13" xfId="1" applyFont="1" applyBorder="1" applyAlignment="1">
      <alignment vertical="center"/>
    </xf>
    <xf numFmtId="0" fontId="12" fillId="0" borderId="0" xfId="1" applyBorder="1" applyAlignment="1">
      <alignment horizontal="center"/>
    </xf>
    <xf numFmtId="14" fontId="16" fillId="0" borderId="0" xfId="1" applyNumberFormat="1" applyFont="1" applyAlignment="1">
      <alignment horizontal="left"/>
    </xf>
    <xf numFmtId="0" fontId="18" fillId="0" borderId="0" xfId="1" applyFont="1" applyBorder="1"/>
    <xf numFmtId="0" fontId="16" fillId="0" borderId="0" xfId="1" applyFont="1" applyAlignment="1">
      <alignment horizontal="left" vertical="center"/>
    </xf>
    <xf numFmtId="0" fontId="12" fillId="0" borderId="8" xfId="1" applyBorder="1" applyAlignment="1">
      <alignment horizontal="center"/>
    </xf>
    <xf numFmtId="0" fontId="12" fillId="0" borderId="14" xfId="1" applyBorder="1" applyAlignment="1">
      <alignment horizontal="center"/>
    </xf>
    <xf numFmtId="0" fontId="12" fillId="0" borderId="7" xfId="1" applyBorder="1" applyAlignment="1">
      <alignment horizontal="center"/>
    </xf>
    <xf numFmtId="0" fontId="12" fillId="0" borderId="10" xfId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10" xfId="1" applyFont="1" applyBorder="1" applyAlignment="1">
      <alignment horizontal="center" wrapText="1"/>
    </xf>
    <xf numFmtId="0" fontId="12" fillId="0" borderId="10" xfId="1" applyBorder="1"/>
    <xf numFmtId="0" fontId="12" fillId="0" borderId="13" xfId="1" applyBorder="1"/>
    <xf numFmtId="0" fontId="19" fillId="0" borderId="18" xfId="1" applyFont="1" applyBorder="1" applyAlignment="1">
      <alignment horizontal="center"/>
    </xf>
    <xf numFmtId="0" fontId="10" fillId="0" borderId="5" xfId="1" applyFont="1" applyBorder="1" applyAlignment="1">
      <alignment vertical="center" wrapText="1"/>
    </xf>
    <xf numFmtId="0" fontId="20" fillId="2" borderId="6" xfId="1" applyFont="1" applyFill="1" applyBorder="1" applyAlignment="1">
      <alignment horizontal="center" wrapText="1"/>
    </xf>
    <xf numFmtId="164" fontId="19" fillId="0" borderId="19" xfId="1" applyNumberFormat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21" fillId="3" borderId="22" xfId="1" applyFont="1" applyFill="1" applyBorder="1" applyAlignment="1">
      <alignment horizontal="left" vertical="center" wrapText="1"/>
    </xf>
    <xf numFmtId="0" fontId="19" fillId="0" borderId="22" xfId="1" applyFont="1" applyBorder="1" applyAlignment="1">
      <alignment horizontal="left" vertical="center" wrapText="1"/>
    </xf>
    <xf numFmtId="164" fontId="19" fillId="0" borderId="22" xfId="1" applyNumberFormat="1" applyFont="1" applyBorder="1" applyAlignment="1">
      <alignment horizontal="center"/>
    </xf>
    <xf numFmtId="0" fontId="10" fillId="0" borderId="8" xfId="1" applyFont="1" applyBorder="1" applyAlignment="1">
      <alignment vertical="center" wrapText="1"/>
    </xf>
    <xf numFmtId="0" fontId="11" fillId="0" borderId="5" xfId="1" applyFont="1" applyBorder="1" applyAlignment="1">
      <alignment horizontal="left" vertical="top" wrapText="1"/>
    </xf>
    <xf numFmtId="0" fontId="20" fillId="2" borderId="6" xfId="1" applyFont="1" applyFill="1" applyBorder="1" applyAlignment="1">
      <alignment horizontal="center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5" xfId="1" applyFont="1" applyBorder="1" applyAlignment="1">
      <alignment vertical="top" wrapText="1"/>
    </xf>
    <xf numFmtId="0" fontId="11" fillId="0" borderId="5" xfId="1" applyFont="1" applyBorder="1" applyAlignment="1">
      <alignment vertical="center" wrapText="1"/>
    </xf>
    <xf numFmtId="164" fontId="19" fillId="0" borderId="25" xfId="1" applyNumberFormat="1" applyFont="1" applyBorder="1" applyAlignment="1">
      <alignment horizontal="center"/>
    </xf>
    <xf numFmtId="0" fontId="11" fillId="0" borderId="8" xfId="1" applyFont="1" applyBorder="1" applyAlignment="1">
      <alignment vertical="center" wrapText="1"/>
    </xf>
    <xf numFmtId="0" fontId="19" fillId="2" borderId="5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21" fillId="2" borderId="2" xfId="1" applyFont="1" applyFill="1" applyBorder="1"/>
    <xf numFmtId="0" fontId="21" fillId="2" borderId="5" xfId="1" applyFont="1" applyFill="1" applyBorder="1"/>
    <xf numFmtId="0" fontId="22" fillId="3" borderId="22" xfId="1" applyFont="1" applyFill="1" applyBorder="1" applyAlignment="1">
      <alignment horizontal="left" vertical="center" wrapText="1"/>
    </xf>
    <xf numFmtId="0" fontId="12" fillId="0" borderId="0" xfId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23" fillId="0" borderId="22" xfId="1" applyFont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/>
    </xf>
    <xf numFmtId="0" fontId="10" fillId="0" borderId="5" xfId="1" applyFont="1" applyBorder="1"/>
    <xf numFmtId="0" fontId="15" fillId="0" borderId="0" xfId="1" applyFont="1" applyBorder="1" applyAlignment="1"/>
    <xf numFmtId="0" fontId="15" fillId="0" borderId="0" xfId="1" applyFont="1" applyBorder="1" applyAlignment="1">
      <alignment horizontal="center"/>
    </xf>
    <xf numFmtId="0" fontId="12" fillId="0" borderId="10" xfId="1" applyBorder="1" applyAlignment="1">
      <alignment horizontal="center" wrapText="1"/>
    </xf>
    <xf numFmtId="0" fontId="23" fillId="2" borderId="5" xfId="1" applyFont="1" applyFill="1" applyBorder="1" applyAlignment="1">
      <alignment horizontal="center"/>
    </xf>
    <xf numFmtId="0" fontId="23" fillId="0" borderId="22" xfId="1" applyFont="1" applyBorder="1" applyAlignment="1">
      <alignment horizontal="left" vertical="center" wrapText="1"/>
    </xf>
    <xf numFmtId="0" fontId="23" fillId="2" borderId="6" xfId="1" applyFont="1" applyFill="1" applyBorder="1" applyAlignment="1">
      <alignment horizontal="center"/>
    </xf>
    <xf numFmtId="0" fontId="11" fillId="0" borderId="5" xfId="1" applyFont="1" applyBorder="1"/>
    <xf numFmtId="0" fontId="24" fillId="0" borderId="8" xfId="1" applyFont="1" applyBorder="1" applyAlignment="1">
      <alignment vertical="center" wrapText="1"/>
    </xf>
    <xf numFmtId="0" fontId="25" fillId="2" borderId="6" xfId="1" applyFont="1" applyFill="1" applyBorder="1" applyAlignment="1">
      <alignment horizontal="center" wrapText="1"/>
    </xf>
    <xf numFmtId="0" fontId="26" fillId="3" borderId="22" xfId="1" applyFont="1" applyFill="1" applyBorder="1" applyAlignment="1">
      <alignment horizontal="left" vertical="center" wrapText="1"/>
    </xf>
    <xf numFmtId="0" fontId="26" fillId="0" borderId="22" xfId="1" applyFont="1" applyBorder="1" applyAlignment="1">
      <alignment horizontal="center" vertical="center" wrapText="1"/>
    </xf>
    <xf numFmtId="0" fontId="24" fillId="0" borderId="5" xfId="1" applyFont="1" applyBorder="1" applyAlignment="1">
      <alignment vertical="center" wrapText="1"/>
    </xf>
    <xf numFmtId="0" fontId="26" fillId="2" borderId="5" xfId="1" applyFont="1" applyFill="1" applyBorder="1" applyAlignment="1">
      <alignment horizontal="center"/>
    </xf>
    <xf numFmtId="0" fontId="25" fillId="0" borderId="5" xfId="1" applyFont="1" applyBorder="1" applyAlignment="1">
      <alignment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5" fillId="0" borderId="8" xfId="1" applyFont="1" applyBorder="1" applyAlignment="1">
      <alignment vertical="center" wrapText="1"/>
    </xf>
    <xf numFmtId="0" fontId="25" fillId="0" borderId="5" xfId="1" applyFont="1" applyBorder="1"/>
    <xf numFmtId="0" fontId="26" fillId="2" borderId="6" xfId="1" applyFont="1" applyFill="1" applyBorder="1" applyAlignment="1">
      <alignment horizontal="center" vertical="center"/>
    </xf>
    <xf numFmtId="0" fontId="27" fillId="0" borderId="5" xfId="1" applyFont="1" applyBorder="1" applyAlignment="1">
      <alignment vertical="center" wrapText="1"/>
    </xf>
    <xf numFmtId="0" fontId="19" fillId="2" borderId="6" xfId="1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164" fontId="19" fillId="0" borderId="28" xfId="1" applyNumberFormat="1" applyFont="1" applyBorder="1" applyAlignment="1">
      <alignment horizontal="center"/>
    </xf>
    <xf numFmtId="0" fontId="22" fillId="3" borderId="29" xfId="1" applyFont="1" applyFill="1" applyBorder="1" applyAlignment="1">
      <alignment horizontal="left" vertical="center" wrapText="1"/>
    </xf>
    <xf numFmtId="0" fontId="19" fillId="0" borderId="22" xfId="1" applyFont="1" applyFill="1" applyBorder="1" applyAlignment="1">
      <alignment horizontal="left" vertical="center" wrapText="1"/>
    </xf>
    <xf numFmtId="0" fontId="19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wrapText="1"/>
    </xf>
    <xf numFmtId="0" fontId="22" fillId="0" borderId="22" xfId="1" applyFont="1" applyBorder="1" applyAlignment="1">
      <alignment horizontal="left" vertical="center" wrapText="1"/>
    </xf>
    <xf numFmtId="1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0" fillId="2" borderId="2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3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0" fillId="2" borderId="5" xfId="0" applyNumberForma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0" fillId="0" borderId="5" xfId="0" applyBorder="1"/>
    <xf numFmtId="0" fontId="7" fillId="0" borderId="5" xfId="0" applyFont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0" fillId="0" borderId="5" xfId="0" applyNumberFormat="1" applyBorder="1"/>
    <xf numFmtId="1" fontId="0" fillId="2" borderId="5" xfId="0" applyNumberForma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" fontId="29" fillId="0" borderId="5" xfId="1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1" fontId="0" fillId="2" borderId="5" xfId="0" applyNumberForma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164" fontId="0" fillId="2" borderId="5" xfId="0" applyNumberForma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1" fontId="30" fillId="2" borderId="5" xfId="0" applyNumberFormat="1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9" fillId="0" borderId="19" xfId="1" applyNumberFormat="1" applyFont="1" applyBorder="1" applyAlignment="1">
      <alignment horizontal="center" vertical="center"/>
    </xf>
    <xf numFmtId="164" fontId="19" fillId="0" borderId="23" xfId="1" applyNumberFormat="1" applyFont="1" applyBorder="1" applyAlignment="1">
      <alignment horizontal="center" vertical="center"/>
    </xf>
    <xf numFmtId="1" fontId="19" fillId="0" borderId="20" xfId="1" applyNumberFormat="1" applyFont="1" applyBorder="1" applyAlignment="1">
      <alignment horizontal="center" vertical="center"/>
    </xf>
    <xf numFmtId="1" fontId="19" fillId="0" borderId="24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/>
    </xf>
    <xf numFmtId="0" fontId="12" fillId="0" borderId="16" xfId="1" applyBorder="1" applyAlignment="1">
      <alignment horizontal="center"/>
    </xf>
    <xf numFmtId="0" fontId="12" fillId="0" borderId="17" xfId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21" fillId="3" borderId="29" xfId="1" applyFont="1" applyFill="1" applyBorder="1" applyAlignment="1">
      <alignment horizontal="left" vertical="center" wrapText="1"/>
    </xf>
    <xf numFmtId="164" fontId="19" fillId="0" borderId="30" xfId="1" applyNumberFormat="1" applyFont="1" applyBorder="1" applyAlignment="1">
      <alignment horizontal="center"/>
    </xf>
    <xf numFmtId="0" fontId="23" fillId="2" borderId="8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96" workbookViewId="0">
      <selection activeCell="E15" sqref="E15"/>
    </sheetView>
  </sheetViews>
  <sheetFormatPr defaultRowHeight="15" x14ac:dyDescent="0.25"/>
  <cols>
    <col min="1" max="1" width="5" customWidth="1"/>
    <col min="2" max="2" width="26" customWidth="1"/>
    <col min="3" max="3" width="6.5703125" customWidth="1"/>
    <col min="4" max="4" width="7.85546875" customWidth="1"/>
    <col min="5" max="5" width="9.140625" customWidth="1"/>
    <col min="6" max="6" width="7.85546875" customWidth="1"/>
    <col min="7" max="7" width="9" customWidth="1"/>
    <col min="11" max="11" width="6" customWidth="1"/>
  </cols>
  <sheetData>
    <row r="1" spans="1:20" ht="61.5" customHeight="1" thickBot="1" x14ac:dyDescent="0.3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20" ht="39" customHeight="1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1" t="s">
        <v>9</v>
      </c>
      <c r="J2" s="5" t="s">
        <v>10</v>
      </c>
      <c r="K2" s="5" t="s">
        <v>11</v>
      </c>
    </row>
    <row r="3" spans="1:20" s="13" customFormat="1" ht="23.25" x14ac:dyDescent="0.25">
      <c r="A3" s="6">
        <v>1</v>
      </c>
      <c r="B3" s="7" t="s">
        <v>12</v>
      </c>
      <c r="C3" s="8">
        <v>33</v>
      </c>
      <c r="D3" s="9">
        <v>2011</v>
      </c>
      <c r="E3" s="10" t="s">
        <v>13</v>
      </c>
      <c r="F3" s="11">
        <v>1.0069444444444445E-2</v>
      </c>
      <c r="G3" s="11">
        <v>1.1608796296296296E-2</v>
      </c>
      <c r="H3" s="11">
        <f t="shared" ref="H3:H15" si="0">G3-F3</f>
        <v>1.5393518518518508E-3</v>
      </c>
      <c r="I3" s="11">
        <v>0</v>
      </c>
      <c r="J3" s="11">
        <f t="shared" ref="J3:J15" si="1">H3+I3</f>
        <v>1.5393518518518508E-3</v>
      </c>
      <c r="K3" s="12">
        <v>3</v>
      </c>
    </row>
    <row r="4" spans="1:20" s="13" customFormat="1" ht="23.25" x14ac:dyDescent="0.25">
      <c r="A4" s="6">
        <v>2</v>
      </c>
      <c r="B4" s="7" t="s">
        <v>14</v>
      </c>
      <c r="C4" s="14">
        <v>34</v>
      </c>
      <c r="D4" s="9">
        <v>2011</v>
      </c>
      <c r="E4" s="10" t="s">
        <v>13</v>
      </c>
      <c r="F4" s="11">
        <v>1.2499999999999999E-2</v>
      </c>
      <c r="G4" s="11">
        <v>1.5150462962962963E-2</v>
      </c>
      <c r="H4" s="11">
        <f t="shared" si="0"/>
        <v>2.6504629629629638E-3</v>
      </c>
      <c r="I4" s="11">
        <v>1.0416666666666667E-3</v>
      </c>
      <c r="J4" s="11">
        <f t="shared" si="1"/>
        <v>3.6921296296296303E-3</v>
      </c>
      <c r="K4" s="12">
        <v>8</v>
      </c>
    </row>
    <row r="5" spans="1:20" s="13" customFormat="1" ht="23.25" x14ac:dyDescent="0.25">
      <c r="A5" s="6">
        <v>3</v>
      </c>
      <c r="B5" s="7" t="s">
        <v>15</v>
      </c>
      <c r="C5" s="8">
        <v>35</v>
      </c>
      <c r="D5" s="9">
        <v>2011</v>
      </c>
      <c r="E5" s="10" t="s">
        <v>13</v>
      </c>
      <c r="F5" s="11">
        <v>7.6388888888888886E-3</v>
      </c>
      <c r="G5" s="11">
        <v>9.3287037037037036E-3</v>
      </c>
      <c r="H5" s="11">
        <f t="shared" si="0"/>
        <v>1.689814814814815E-3</v>
      </c>
      <c r="I5" s="11">
        <v>0</v>
      </c>
      <c r="J5" s="11">
        <f t="shared" si="1"/>
        <v>1.689814814814815E-3</v>
      </c>
      <c r="K5" s="12">
        <v>4</v>
      </c>
    </row>
    <row r="6" spans="1:20" s="13" customFormat="1" ht="23.25" x14ac:dyDescent="0.25">
      <c r="A6" s="6">
        <v>4</v>
      </c>
      <c r="B6" s="15" t="s">
        <v>16</v>
      </c>
      <c r="C6" s="14">
        <v>36</v>
      </c>
      <c r="D6" s="16">
        <v>2010</v>
      </c>
      <c r="E6" s="10" t="s">
        <v>17</v>
      </c>
      <c r="F6" s="11">
        <v>3.3333333333333333E-2</v>
      </c>
      <c r="G6" s="11">
        <v>3.5254629629629629E-2</v>
      </c>
      <c r="H6" s="11">
        <f t="shared" si="0"/>
        <v>1.9212962962962959E-3</v>
      </c>
      <c r="I6" s="11">
        <v>0</v>
      </c>
      <c r="J6" s="11">
        <f t="shared" si="1"/>
        <v>1.9212962962962959E-3</v>
      </c>
      <c r="K6" s="12">
        <v>5</v>
      </c>
      <c r="T6" s="13" t="s">
        <v>18</v>
      </c>
    </row>
    <row r="7" spans="1:20" s="13" customFormat="1" ht="23.25" x14ac:dyDescent="0.25">
      <c r="A7" s="6">
        <v>5</v>
      </c>
      <c r="B7" s="15" t="s">
        <v>19</v>
      </c>
      <c r="C7" s="8">
        <v>37</v>
      </c>
      <c r="D7" s="16">
        <v>2010</v>
      </c>
      <c r="E7" s="10" t="s">
        <v>17</v>
      </c>
      <c r="F7" s="11">
        <v>2.2222222222222223E-2</v>
      </c>
      <c r="G7" s="11">
        <v>2.5115740740740741E-2</v>
      </c>
      <c r="H7" s="11">
        <f t="shared" si="0"/>
        <v>2.8935185185185175E-3</v>
      </c>
      <c r="I7" s="11">
        <v>0</v>
      </c>
      <c r="J7" s="11">
        <f t="shared" si="1"/>
        <v>2.8935185185185175E-3</v>
      </c>
      <c r="K7" s="12">
        <v>6</v>
      </c>
    </row>
    <row r="8" spans="1:20" s="13" customFormat="1" ht="15.75" x14ac:dyDescent="0.25">
      <c r="A8" s="6">
        <v>6</v>
      </c>
      <c r="B8" s="15" t="s">
        <v>20</v>
      </c>
      <c r="C8" s="14">
        <v>38</v>
      </c>
      <c r="D8" s="17">
        <v>2010</v>
      </c>
      <c r="E8" s="18" t="s">
        <v>21</v>
      </c>
      <c r="F8" s="11">
        <v>6.9444444444444447E-4</v>
      </c>
      <c r="G8" s="11">
        <v>4.5138888888888893E-3</v>
      </c>
      <c r="H8" s="11">
        <f t="shared" si="0"/>
        <v>3.8194444444444448E-3</v>
      </c>
      <c r="I8" s="11">
        <v>1.736111111111111E-3</v>
      </c>
      <c r="J8" s="11">
        <f t="shared" si="1"/>
        <v>5.5555555555555558E-3</v>
      </c>
      <c r="K8" s="12">
        <v>11</v>
      </c>
    </row>
    <row r="9" spans="1:20" s="13" customFormat="1" ht="15.75" x14ac:dyDescent="0.25">
      <c r="A9" s="6">
        <v>7</v>
      </c>
      <c r="B9" s="15" t="s">
        <v>22</v>
      </c>
      <c r="C9" s="14">
        <v>40</v>
      </c>
      <c r="D9" s="17">
        <v>2010</v>
      </c>
      <c r="E9" s="18" t="s">
        <v>21</v>
      </c>
      <c r="F9" s="11">
        <v>3.7152777777777778E-2</v>
      </c>
      <c r="G9" s="11">
        <v>4.0590277777777781E-2</v>
      </c>
      <c r="H9" s="11">
        <f t="shared" si="0"/>
        <v>3.4375000000000031E-3</v>
      </c>
      <c r="I9" s="11">
        <v>3.4722222222222224E-4</v>
      </c>
      <c r="J9" s="11">
        <f t="shared" si="1"/>
        <v>3.7847222222222253E-3</v>
      </c>
      <c r="K9" s="12">
        <v>9</v>
      </c>
    </row>
    <row r="10" spans="1:20" s="13" customFormat="1" ht="15.75" x14ac:dyDescent="0.25">
      <c r="A10" s="6">
        <v>8</v>
      </c>
      <c r="B10" s="19" t="s">
        <v>23</v>
      </c>
      <c r="C10" s="14">
        <v>44</v>
      </c>
      <c r="D10" s="17">
        <v>2010</v>
      </c>
      <c r="E10" s="18" t="s">
        <v>24</v>
      </c>
      <c r="F10" s="11">
        <v>9.3749999999999997E-3</v>
      </c>
      <c r="G10" s="11">
        <v>1.2615740740740742E-2</v>
      </c>
      <c r="H10" s="11">
        <f t="shared" si="0"/>
        <v>3.2407407407407419E-3</v>
      </c>
      <c r="I10" s="11">
        <v>0</v>
      </c>
      <c r="J10" s="11">
        <f t="shared" si="1"/>
        <v>3.2407407407407419E-3</v>
      </c>
      <c r="K10" s="12">
        <v>7</v>
      </c>
    </row>
    <row r="11" spans="1:20" s="13" customFormat="1" ht="15.75" x14ac:dyDescent="0.25">
      <c r="A11" s="6">
        <v>9</v>
      </c>
      <c r="B11" s="19" t="s">
        <v>25</v>
      </c>
      <c r="C11" s="8">
        <v>45</v>
      </c>
      <c r="D11" s="17">
        <v>2012</v>
      </c>
      <c r="E11" s="18" t="s">
        <v>26</v>
      </c>
      <c r="F11" s="11">
        <v>2.7777777777777779E-3</v>
      </c>
      <c r="G11" s="11">
        <v>7.951388888888888E-3</v>
      </c>
      <c r="H11" s="11">
        <f t="shared" si="0"/>
        <v>5.1736111111111097E-3</v>
      </c>
      <c r="I11" s="11">
        <v>5.9027777777777776E-3</v>
      </c>
      <c r="J11" s="11">
        <f t="shared" si="1"/>
        <v>1.1076388888888887E-2</v>
      </c>
      <c r="K11" s="12">
        <v>13</v>
      </c>
    </row>
    <row r="12" spans="1:20" s="13" customFormat="1" ht="15.75" x14ac:dyDescent="0.25">
      <c r="A12" s="6">
        <v>10</v>
      </c>
      <c r="B12" s="7" t="s">
        <v>27</v>
      </c>
      <c r="C12" s="14">
        <v>46</v>
      </c>
      <c r="D12" s="20">
        <v>2010</v>
      </c>
      <c r="E12" s="245" t="s">
        <v>139</v>
      </c>
      <c r="F12" s="11">
        <v>4.0625000000000001E-2</v>
      </c>
      <c r="G12" s="11">
        <v>4.1851851851851855E-2</v>
      </c>
      <c r="H12" s="11">
        <f t="shared" si="0"/>
        <v>1.226851851851854E-3</v>
      </c>
      <c r="I12" s="11">
        <v>0</v>
      </c>
      <c r="J12" s="11">
        <f t="shared" si="1"/>
        <v>1.226851851851854E-3</v>
      </c>
      <c r="K12" s="12">
        <v>1</v>
      </c>
    </row>
    <row r="13" spans="1:20" s="13" customFormat="1" ht="15.75" x14ac:dyDescent="0.25">
      <c r="A13" s="6">
        <v>11</v>
      </c>
      <c r="B13" s="7" t="s">
        <v>29</v>
      </c>
      <c r="C13" s="8">
        <v>47</v>
      </c>
      <c r="D13" s="18">
        <v>2010</v>
      </c>
      <c r="E13" s="245" t="s">
        <v>139</v>
      </c>
      <c r="F13" s="11">
        <v>2.326388888888889E-2</v>
      </c>
      <c r="G13" s="11">
        <v>2.614583333333333E-2</v>
      </c>
      <c r="H13" s="11">
        <f t="shared" si="0"/>
        <v>2.8819444444444405E-3</v>
      </c>
      <c r="I13" s="11">
        <v>3.1249999999999997E-3</v>
      </c>
      <c r="J13" s="11">
        <f t="shared" si="1"/>
        <v>6.0069444444444398E-3</v>
      </c>
      <c r="K13" s="12">
        <v>12</v>
      </c>
    </row>
    <row r="14" spans="1:20" s="13" customFormat="1" ht="15.75" x14ac:dyDescent="0.25">
      <c r="A14" s="6">
        <v>12</v>
      </c>
      <c r="B14" s="7" t="s">
        <v>30</v>
      </c>
      <c r="C14" s="14">
        <v>48</v>
      </c>
      <c r="D14" s="12">
        <v>2010</v>
      </c>
      <c r="E14" s="18" t="s">
        <v>28</v>
      </c>
      <c r="F14" s="11">
        <v>3.784722222222222E-2</v>
      </c>
      <c r="G14" s="11">
        <v>3.9351851851851853E-2</v>
      </c>
      <c r="H14" s="11">
        <f t="shared" si="0"/>
        <v>1.5046296296296335E-3</v>
      </c>
      <c r="I14" s="11">
        <v>0</v>
      </c>
      <c r="J14" s="11">
        <f t="shared" si="1"/>
        <v>1.5046296296296335E-3</v>
      </c>
      <c r="K14" s="12">
        <v>2</v>
      </c>
    </row>
    <row r="15" spans="1:20" s="13" customFormat="1" ht="15.75" x14ac:dyDescent="0.25">
      <c r="A15" s="6">
        <v>13</v>
      </c>
      <c r="B15" s="7" t="s">
        <v>31</v>
      </c>
      <c r="C15" s="8">
        <v>49</v>
      </c>
      <c r="D15" s="18">
        <v>2010</v>
      </c>
      <c r="E15" s="18" t="s">
        <v>28</v>
      </c>
      <c r="F15" s="11">
        <v>3.0208333333333334E-2</v>
      </c>
      <c r="G15" s="11">
        <v>3.2824074074074075E-2</v>
      </c>
      <c r="H15" s="11">
        <f t="shared" si="0"/>
        <v>2.6157407407407414E-3</v>
      </c>
      <c r="I15" s="11">
        <v>1.736111111111111E-3</v>
      </c>
      <c r="J15" s="11">
        <f t="shared" si="1"/>
        <v>4.3518518518518524E-3</v>
      </c>
      <c r="K15" s="12">
        <v>10</v>
      </c>
    </row>
    <row r="16" spans="1:20" s="13" customFormat="1" x14ac:dyDescent="0.25">
      <c r="A16" s="21"/>
      <c r="B16" s="21"/>
      <c r="C16" s="18"/>
      <c r="D16" s="18"/>
      <c r="E16" s="18"/>
      <c r="F16" s="11"/>
      <c r="G16" s="11"/>
      <c r="H16" s="11"/>
      <c r="I16" s="11"/>
      <c r="J16" s="11"/>
      <c r="K16" s="12"/>
    </row>
    <row r="17" spans="1:11" s="13" customFormat="1" x14ac:dyDescent="0.25">
      <c r="A17" s="21"/>
      <c r="B17" s="21"/>
      <c r="C17" s="18"/>
      <c r="D17" s="18"/>
      <c r="E17" s="18"/>
      <c r="F17" s="11"/>
      <c r="G17" s="11"/>
      <c r="H17" s="11"/>
      <c r="I17" s="11"/>
      <c r="J17" s="11"/>
      <c r="K17" s="12"/>
    </row>
    <row r="18" spans="1:11" s="13" customFormat="1" ht="23.25" x14ac:dyDescent="0.25">
      <c r="A18" s="22">
        <v>1</v>
      </c>
      <c r="B18" s="7" t="s">
        <v>32</v>
      </c>
      <c r="C18" s="9">
        <v>1</v>
      </c>
      <c r="D18" s="23">
        <v>2010</v>
      </c>
      <c r="E18" s="10" t="s">
        <v>13</v>
      </c>
      <c r="F18" s="11">
        <v>1.3888888888888889E-3</v>
      </c>
      <c r="G18" s="11">
        <v>3.1944444444444442E-3</v>
      </c>
      <c r="H18" s="11">
        <f t="shared" ref="H18:H41" si="2">G18-F18</f>
        <v>1.8055555555555553E-3</v>
      </c>
      <c r="I18" s="11">
        <v>3.4722222222222224E-4</v>
      </c>
      <c r="J18" s="11">
        <f t="shared" ref="J18:J41" si="3">H18+I18</f>
        <v>2.1527777777777773E-3</v>
      </c>
      <c r="K18" s="12">
        <v>7</v>
      </c>
    </row>
    <row r="19" spans="1:11" s="13" customFormat="1" ht="23.25" x14ac:dyDescent="0.25">
      <c r="A19" s="22">
        <v>2</v>
      </c>
      <c r="B19" s="24" t="s">
        <v>33</v>
      </c>
      <c r="C19" s="25">
        <v>2</v>
      </c>
      <c r="D19" s="26">
        <v>2010</v>
      </c>
      <c r="E19" s="10" t="s">
        <v>13</v>
      </c>
      <c r="F19" s="11">
        <v>4.8611111111111112E-3</v>
      </c>
      <c r="G19" s="11">
        <v>6.9791666666666674E-3</v>
      </c>
      <c r="H19" s="11">
        <f t="shared" si="2"/>
        <v>2.1180555555555562E-3</v>
      </c>
      <c r="I19" s="11">
        <v>0</v>
      </c>
      <c r="J19" s="11">
        <f t="shared" si="3"/>
        <v>2.1180555555555562E-3</v>
      </c>
      <c r="K19" s="12">
        <v>6</v>
      </c>
    </row>
    <row r="20" spans="1:11" s="13" customFormat="1" ht="15.75" x14ac:dyDescent="0.25">
      <c r="A20" s="22">
        <v>3</v>
      </c>
      <c r="B20" s="27" t="s">
        <v>34</v>
      </c>
      <c r="C20" s="28">
        <v>3</v>
      </c>
      <c r="D20" s="29">
        <v>2010</v>
      </c>
      <c r="E20" s="30" t="s">
        <v>35</v>
      </c>
      <c r="F20" s="31">
        <v>6.9444444444444447E-4</v>
      </c>
      <c r="G20" s="31">
        <v>4.31712962962963E-3</v>
      </c>
      <c r="H20" s="31">
        <f t="shared" si="2"/>
        <v>3.6226851851851854E-3</v>
      </c>
      <c r="I20" s="31">
        <v>0</v>
      </c>
      <c r="J20" s="31">
        <f t="shared" si="3"/>
        <v>3.6226851851851854E-3</v>
      </c>
      <c r="K20" s="12">
        <v>14</v>
      </c>
    </row>
    <row r="21" spans="1:11" s="13" customFormat="1" ht="15.75" x14ac:dyDescent="0.25">
      <c r="A21" s="22">
        <v>4</v>
      </c>
      <c r="B21" s="32" t="s">
        <v>36</v>
      </c>
      <c r="C21" s="33">
        <v>4</v>
      </c>
      <c r="D21" s="34">
        <v>2010</v>
      </c>
      <c r="E21" s="30" t="s">
        <v>35</v>
      </c>
      <c r="F21" s="31">
        <v>9.0277777777777787E-3</v>
      </c>
      <c r="G21" s="31">
        <v>1.0925925925925924E-2</v>
      </c>
      <c r="H21" s="31">
        <f t="shared" si="2"/>
        <v>1.8981481481481453E-3</v>
      </c>
      <c r="I21" s="31">
        <v>0</v>
      </c>
      <c r="J21" s="31">
        <f t="shared" si="3"/>
        <v>1.8981481481481453E-3</v>
      </c>
      <c r="K21" s="12">
        <v>2</v>
      </c>
    </row>
    <row r="22" spans="1:11" s="13" customFormat="1" ht="27" customHeight="1" x14ac:dyDescent="0.25">
      <c r="A22" s="22">
        <v>5</v>
      </c>
      <c r="B22" s="35" t="s">
        <v>37</v>
      </c>
      <c r="C22" s="28">
        <v>5</v>
      </c>
      <c r="D22" s="36">
        <v>2011</v>
      </c>
      <c r="E22" s="37" t="s">
        <v>38</v>
      </c>
      <c r="F22" s="31">
        <v>2.8125000000000001E-2</v>
      </c>
      <c r="G22" s="31">
        <v>3.0150462962962962E-2</v>
      </c>
      <c r="H22" s="31">
        <f t="shared" si="2"/>
        <v>2.0254629629629615E-3</v>
      </c>
      <c r="I22" s="31">
        <v>0</v>
      </c>
      <c r="J22" s="31">
        <f t="shared" si="3"/>
        <v>2.0254629629629615E-3</v>
      </c>
      <c r="K22" s="12">
        <v>3</v>
      </c>
    </row>
    <row r="23" spans="1:11" s="13" customFormat="1" ht="26.25" customHeight="1" x14ac:dyDescent="0.25">
      <c r="A23" s="22">
        <v>6</v>
      </c>
      <c r="B23" s="35" t="s">
        <v>39</v>
      </c>
      <c r="C23" s="33">
        <v>10</v>
      </c>
      <c r="D23" s="34">
        <v>2010</v>
      </c>
      <c r="E23" s="37" t="s">
        <v>38</v>
      </c>
      <c r="F23" s="31">
        <v>3.2638888888888891E-2</v>
      </c>
      <c r="G23" s="31">
        <v>3.5138888888888893E-2</v>
      </c>
      <c r="H23" s="31">
        <f t="shared" si="2"/>
        <v>2.5000000000000022E-3</v>
      </c>
      <c r="I23" s="31">
        <v>0</v>
      </c>
      <c r="J23" s="31">
        <f t="shared" si="3"/>
        <v>2.5000000000000022E-3</v>
      </c>
      <c r="K23" s="12">
        <v>9</v>
      </c>
    </row>
    <row r="24" spans="1:11" s="13" customFormat="1" ht="27.75" customHeight="1" x14ac:dyDescent="0.25">
      <c r="A24" s="22">
        <v>7</v>
      </c>
      <c r="B24" s="35" t="s">
        <v>40</v>
      </c>
      <c r="C24" s="33">
        <v>12</v>
      </c>
      <c r="D24" s="34">
        <v>2010</v>
      </c>
      <c r="E24" s="37" t="s">
        <v>38</v>
      </c>
      <c r="F24" s="31">
        <v>5.5555555555555558E-3</v>
      </c>
      <c r="G24" s="31">
        <v>7.5810185185185182E-3</v>
      </c>
      <c r="H24" s="31">
        <f t="shared" si="2"/>
        <v>2.0254629629629624E-3</v>
      </c>
      <c r="I24" s="31">
        <v>0</v>
      </c>
      <c r="J24" s="31">
        <f t="shared" si="3"/>
        <v>2.0254629629629624E-3</v>
      </c>
      <c r="K24" s="12">
        <v>3</v>
      </c>
    </row>
    <row r="25" spans="1:11" s="13" customFormat="1" ht="23.25" x14ac:dyDescent="0.25">
      <c r="A25" s="21">
        <v>8</v>
      </c>
      <c r="B25" s="15" t="s">
        <v>41</v>
      </c>
      <c r="C25" s="9">
        <v>13</v>
      </c>
      <c r="D25" s="38">
        <v>2010</v>
      </c>
      <c r="E25" s="10" t="s">
        <v>42</v>
      </c>
      <c r="F25" s="11">
        <v>2.1527777777777781E-2</v>
      </c>
      <c r="G25" s="11">
        <v>2.7164351851851853E-2</v>
      </c>
      <c r="H25" s="11">
        <f t="shared" si="2"/>
        <v>5.6365740740740716E-3</v>
      </c>
      <c r="I25" s="11">
        <v>0</v>
      </c>
      <c r="J25" s="11">
        <f t="shared" si="3"/>
        <v>5.6365740740740716E-3</v>
      </c>
      <c r="K25" s="12">
        <v>21</v>
      </c>
    </row>
    <row r="26" spans="1:11" s="13" customFormat="1" ht="23.25" x14ac:dyDescent="0.25">
      <c r="A26" s="21">
        <v>9</v>
      </c>
      <c r="B26" s="15" t="s">
        <v>43</v>
      </c>
      <c r="C26" s="25">
        <v>14</v>
      </c>
      <c r="D26" s="38">
        <v>2010</v>
      </c>
      <c r="E26" s="10" t="s">
        <v>42</v>
      </c>
      <c r="F26" s="11">
        <v>6.5972222222222222E-3</v>
      </c>
      <c r="G26" s="11">
        <v>1.0937500000000001E-2</v>
      </c>
      <c r="H26" s="11">
        <f t="shared" si="2"/>
        <v>4.3402777777777788E-3</v>
      </c>
      <c r="I26" s="11">
        <v>3.4722222222222224E-4</v>
      </c>
      <c r="J26" s="11">
        <f t="shared" si="3"/>
        <v>4.6875000000000007E-3</v>
      </c>
      <c r="K26" s="12">
        <v>18</v>
      </c>
    </row>
    <row r="27" spans="1:11" s="13" customFormat="1" ht="23.25" x14ac:dyDescent="0.25">
      <c r="A27" s="21">
        <v>10</v>
      </c>
      <c r="B27" s="15" t="s">
        <v>44</v>
      </c>
      <c r="C27" s="9">
        <v>15</v>
      </c>
      <c r="D27" s="38">
        <v>2010</v>
      </c>
      <c r="E27" s="10" t="s">
        <v>42</v>
      </c>
      <c r="F27" s="11">
        <v>1.1805555555555555E-2</v>
      </c>
      <c r="G27" s="11">
        <v>1.6458333333333332E-2</v>
      </c>
      <c r="H27" s="11">
        <f t="shared" si="2"/>
        <v>4.6527777777777765E-3</v>
      </c>
      <c r="I27" s="11">
        <v>6.9444444444444447E-4</v>
      </c>
      <c r="J27" s="11">
        <f t="shared" si="3"/>
        <v>5.3472222222222211E-3</v>
      </c>
      <c r="K27" s="12">
        <v>20</v>
      </c>
    </row>
    <row r="28" spans="1:11" s="13" customFormat="1" ht="23.25" x14ac:dyDescent="0.25">
      <c r="A28" s="21">
        <v>11</v>
      </c>
      <c r="B28" s="15" t="s">
        <v>45</v>
      </c>
      <c r="C28" s="25">
        <v>16</v>
      </c>
      <c r="D28" s="38">
        <v>2011</v>
      </c>
      <c r="E28" s="10" t="s">
        <v>42</v>
      </c>
      <c r="F28" s="11">
        <v>6.9444444444444447E-4</v>
      </c>
      <c r="G28" s="11">
        <v>5.6944444444444438E-3</v>
      </c>
      <c r="H28" s="11">
        <f t="shared" si="2"/>
        <v>4.9999999999999992E-3</v>
      </c>
      <c r="I28" s="11">
        <v>0</v>
      </c>
      <c r="J28" s="11">
        <f t="shared" si="3"/>
        <v>4.9999999999999992E-3</v>
      </c>
      <c r="K28" s="12">
        <v>19</v>
      </c>
    </row>
    <row r="29" spans="1:11" s="13" customFormat="1" ht="23.25" x14ac:dyDescent="0.25">
      <c r="A29" s="21">
        <v>12</v>
      </c>
      <c r="B29" s="15" t="s">
        <v>46</v>
      </c>
      <c r="C29" s="9">
        <v>17</v>
      </c>
      <c r="D29" s="38">
        <v>2011</v>
      </c>
      <c r="E29" s="10" t="s">
        <v>42</v>
      </c>
      <c r="F29" s="11">
        <v>6.9444444444444447E-4</v>
      </c>
      <c r="G29" s="11">
        <v>3.1249999999999997E-3</v>
      </c>
      <c r="H29" s="11">
        <f t="shared" si="2"/>
        <v>2.4305555555555552E-3</v>
      </c>
      <c r="I29" s="11">
        <v>0</v>
      </c>
      <c r="J29" s="11">
        <f t="shared" si="3"/>
        <v>2.4305555555555552E-3</v>
      </c>
      <c r="K29" s="12">
        <v>8</v>
      </c>
    </row>
    <row r="30" spans="1:11" s="13" customFormat="1" ht="23.25" x14ac:dyDescent="0.25">
      <c r="A30" s="21">
        <v>13</v>
      </c>
      <c r="B30" s="15" t="s">
        <v>47</v>
      </c>
      <c r="C30" s="9">
        <v>19</v>
      </c>
      <c r="D30" s="38">
        <v>2013</v>
      </c>
      <c r="E30" s="10" t="s">
        <v>17</v>
      </c>
      <c r="F30" s="11">
        <v>9.3749999999999997E-3</v>
      </c>
      <c r="G30" s="11">
        <v>1.2152777777777778E-2</v>
      </c>
      <c r="H30" s="11">
        <f t="shared" si="2"/>
        <v>2.7777777777777783E-3</v>
      </c>
      <c r="I30" s="11">
        <v>3.1249999999999997E-3</v>
      </c>
      <c r="J30" s="11">
        <f t="shared" si="3"/>
        <v>5.9027777777777776E-3</v>
      </c>
      <c r="K30" s="12">
        <v>22</v>
      </c>
    </row>
    <row r="31" spans="1:11" s="13" customFormat="1" ht="23.25" x14ac:dyDescent="0.25">
      <c r="A31" s="21">
        <v>14</v>
      </c>
      <c r="B31" s="15" t="s">
        <v>48</v>
      </c>
      <c r="C31" s="25">
        <v>20</v>
      </c>
      <c r="D31" s="38">
        <v>2010</v>
      </c>
      <c r="E31" s="10" t="s">
        <v>17</v>
      </c>
      <c r="F31" s="11">
        <v>1.3888888888888888E-2</v>
      </c>
      <c r="G31" s="11">
        <v>1.8460648148148146E-2</v>
      </c>
      <c r="H31" s="11">
        <f t="shared" si="2"/>
        <v>4.5717592592592581E-3</v>
      </c>
      <c r="I31" s="11">
        <v>2.7777777777777779E-3</v>
      </c>
      <c r="J31" s="11">
        <f t="shared" si="3"/>
        <v>7.3495370370370364E-3</v>
      </c>
      <c r="K31" s="12">
        <v>24</v>
      </c>
    </row>
    <row r="32" spans="1:11" s="13" customFormat="1" ht="23.25" x14ac:dyDescent="0.25">
      <c r="A32" s="21">
        <v>15</v>
      </c>
      <c r="B32" s="39" t="s">
        <v>49</v>
      </c>
      <c r="C32" s="9">
        <v>21</v>
      </c>
      <c r="D32" s="40">
        <v>2010</v>
      </c>
      <c r="E32" s="10" t="s">
        <v>17</v>
      </c>
      <c r="F32" s="11">
        <v>6.2499999999999995E-3</v>
      </c>
      <c r="G32" s="11">
        <v>8.6226851851851846E-3</v>
      </c>
      <c r="H32" s="11">
        <f t="shared" si="2"/>
        <v>2.3726851851851851E-3</v>
      </c>
      <c r="I32" s="11">
        <v>3.4722222222222224E-4</v>
      </c>
      <c r="J32" s="11">
        <f t="shared" si="3"/>
        <v>2.7199074074074074E-3</v>
      </c>
      <c r="K32" s="12">
        <v>10</v>
      </c>
    </row>
    <row r="33" spans="1:11" s="13" customFormat="1" ht="15.75" x14ac:dyDescent="0.25">
      <c r="A33" s="21">
        <v>16</v>
      </c>
      <c r="B33" s="15" t="s">
        <v>50</v>
      </c>
      <c r="C33" s="25">
        <v>22</v>
      </c>
      <c r="D33" s="17">
        <v>2010</v>
      </c>
      <c r="E33" s="18" t="s">
        <v>21</v>
      </c>
      <c r="F33" s="11">
        <v>5.208333333333333E-3</v>
      </c>
      <c r="G33" s="11">
        <v>7.2337962962962963E-3</v>
      </c>
      <c r="H33" s="11">
        <f t="shared" si="2"/>
        <v>2.0254629629629633E-3</v>
      </c>
      <c r="I33" s="11">
        <v>0</v>
      </c>
      <c r="J33" s="11">
        <f t="shared" si="3"/>
        <v>2.0254629629629633E-3</v>
      </c>
      <c r="K33" s="12">
        <v>3</v>
      </c>
    </row>
    <row r="34" spans="1:11" s="13" customFormat="1" ht="15.75" x14ac:dyDescent="0.25">
      <c r="A34" s="21">
        <v>17</v>
      </c>
      <c r="B34" s="15" t="s">
        <v>51</v>
      </c>
      <c r="C34" s="9">
        <v>23</v>
      </c>
      <c r="D34" s="17">
        <v>2010</v>
      </c>
      <c r="E34" s="18" t="s">
        <v>21</v>
      </c>
      <c r="F34" s="11">
        <v>1.2152777777777778E-2</v>
      </c>
      <c r="G34" s="11">
        <v>1.3692129629629629E-2</v>
      </c>
      <c r="H34" s="11">
        <f t="shared" si="2"/>
        <v>1.5393518518518508E-3</v>
      </c>
      <c r="I34" s="11">
        <v>0</v>
      </c>
      <c r="J34" s="11">
        <f t="shared" si="3"/>
        <v>1.5393518518518508E-3</v>
      </c>
      <c r="K34" s="12">
        <v>1</v>
      </c>
    </row>
    <row r="35" spans="1:11" s="13" customFormat="1" ht="15.75" x14ac:dyDescent="0.25">
      <c r="A35" s="21">
        <v>18</v>
      </c>
      <c r="B35" s="15" t="s">
        <v>52</v>
      </c>
      <c r="C35" s="25">
        <v>24</v>
      </c>
      <c r="D35" s="17">
        <v>2010</v>
      </c>
      <c r="E35" s="18" t="s">
        <v>21</v>
      </c>
      <c r="F35" s="11">
        <v>7.6388888888888886E-3</v>
      </c>
      <c r="G35" s="11">
        <v>1.1319444444444444E-2</v>
      </c>
      <c r="H35" s="11">
        <f t="shared" si="2"/>
        <v>3.6805555555555558E-3</v>
      </c>
      <c r="I35" s="11">
        <v>0</v>
      </c>
      <c r="J35" s="11">
        <f t="shared" si="3"/>
        <v>3.6805555555555558E-3</v>
      </c>
      <c r="K35" s="12">
        <v>15</v>
      </c>
    </row>
    <row r="36" spans="1:11" s="13" customFormat="1" ht="15.75" x14ac:dyDescent="0.25">
      <c r="A36" s="21">
        <v>19</v>
      </c>
      <c r="B36" s="15" t="s">
        <v>53</v>
      </c>
      <c r="C36" s="9">
        <v>25</v>
      </c>
      <c r="D36" s="17">
        <v>2010</v>
      </c>
      <c r="E36" s="18" t="s">
        <v>21</v>
      </c>
      <c r="F36" s="11">
        <v>3.6458333333333336E-2</v>
      </c>
      <c r="G36" s="11">
        <v>3.9259259259259258E-2</v>
      </c>
      <c r="H36" s="11">
        <f t="shared" si="2"/>
        <v>2.800925925925922E-3</v>
      </c>
      <c r="I36" s="11">
        <v>1.3888888888888889E-3</v>
      </c>
      <c r="J36" s="11">
        <f t="shared" si="3"/>
        <v>4.1898148148148111E-3</v>
      </c>
      <c r="K36" s="12">
        <v>17</v>
      </c>
    </row>
    <row r="37" spans="1:11" s="13" customFormat="1" ht="15.75" x14ac:dyDescent="0.25">
      <c r="A37" s="21">
        <v>20</v>
      </c>
      <c r="B37" s="41" t="s">
        <v>54</v>
      </c>
      <c r="C37" s="9">
        <v>27</v>
      </c>
      <c r="D37" s="42">
        <v>2010</v>
      </c>
      <c r="E37" s="43" t="s">
        <v>21</v>
      </c>
      <c r="F37" s="11">
        <v>2.6736111111111113E-2</v>
      </c>
      <c r="G37" s="11">
        <v>3.2523148148148148E-2</v>
      </c>
      <c r="H37" s="11">
        <f t="shared" si="2"/>
        <v>5.787037037037035E-3</v>
      </c>
      <c r="I37" s="11">
        <v>3.4722222222222224E-4</v>
      </c>
      <c r="J37" s="11">
        <f t="shared" si="3"/>
        <v>6.1342592592592568E-3</v>
      </c>
      <c r="K37" s="12">
        <v>23</v>
      </c>
    </row>
    <row r="38" spans="1:11" s="13" customFormat="1" ht="15.75" x14ac:dyDescent="0.25">
      <c r="A38" s="21">
        <v>21</v>
      </c>
      <c r="B38" s="7" t="s">
        <v>55</v>
      </c>
      <c r="C38" s="25">
        <v>28</v>
      </c>
      <c r="D38" s="17">
        <v>2010</v>
      </c>
      <c r="E38" s="18" t="s">
        <v>24</v>
      </c>
      <c r="F38" s="11">
        <v>1.8749999999999999E-2</v>
      </c>
      <c r="G38" s="11">
        <v>2.224537037037037E-2</v>
      </c>
      <c r="H38" s="11">
        <f t="shared" si="2"/>
        <v>3.4953703703703709E-3</v>
      </c>
      <c r="I38" s="11">
        <v>0</v>
      </c>
      <c r="J38" s="11">
        <f t="shared" si="3"/>
        <v>3.4953703703703709E-3</v>
      </c>
      <c r="K38" s="12">
        <v>13</v>
      </c>
    </row>
    <row r="39" spans="1:11" s="13" customFormat="1" ht="15.75" x14ac:dyDescent="0.25">
      <c r="A39" s="21">
        <v>22</v>
      </c>
      <c r="B39" s="7" t="s">
        <v>56</v>
      </c>
      <c r="C39" s="9">
        <v>29</v>
      </c>
      <c r="D39" s="17">
        <v>2010</v>
      </c>
      <c r="E39" s="18" t="s">
        <v>24</v>
      </c>
      <c r="F39" s="11">
        <v>1.3541666666666667E-2</v>
      </c>
      <c r="G39" s="11">
        <v>1.7013888888888887E-2</v>
      </c>
      <c r="H39" s="11">
        <f t="shared" si="2"/>
        <v>3.4722222222222203E-3</v>
      </c>
      <c r="I39" s="11">
        <v>0</v>
      </c>
      <c r="J39" s="11">
        <f t="shared" si="3"/>
        <v>3.4722222222222203E-3</v>
      </c>
      <c r="K39" s="12">
        <v>12</v>
      </c>
    </row>
    <row r="40" spans="1:11" s="13" customFormat="1" ht="15.75" x14ac:dyDescent="0.25">
      <c r="A40" s="21">
        <v>23</v>
      </c>
      <c r="B40" s="44" t="s">
        <v>57</v>
      </c>
      <c r="C40" s="25">
        <v>30</v>
      </c>
      <c r="D40" s="45">
        <v>2010</v>
      </c>
      <c r="E40" s="245" t="s">
        <v>139</v>
      </c>
      <c r="F40" s="11">
        <v>2.7083333333333334E-2</v>
      </c>
      <c r="G40" s="11">
        <v>2.9166666666666664E-2</v>
      </c>
      <c r="H40" s="11">
        <f t="shared" si="2"/>
        <v>2.0833333333333294E-3</v>
      </c>
      <c r="I40" s="11">
        <v>1.0416666666666667E-3</v>
      </c>
      <c r="J40" s="11">
        <f t="shared" si="3"/>
        <v>3.1249999999999958E-3</v>
      </c>
      <c r="K40" s="12">
        <v>11</v>
      </c>
    </row>
    <row r="41" spans="1:11" s="13" customFormat="1" ht="15.75" x14ac:dyDescent="0.25">
      <c r="A41" s="21">
        <v>24</v>
      </c>
      <c r="B41" s="21" t="s">
        <v>58</v>
      </c>
      <c r="C41" s="9">
        <v>31</v>
      </c>
      <c r="D41" s="46">
        <v>2011</v>
      </c>
      <c r="E41" s="245" t="s">
        <v>139</v>
      </c>
      <c r="F41" s="11">
        <v>3.3680555555555554E-2</v>
      </c>
      <c r="G41" s="11">
        <v>3.7071759259259256E-2</v>
      </c>
      <c r="H41" s="11">
        <f t="shared" si="2"/>
        <v>3.3912037037037018E-3</v>
      </c>
      <c r="I41" s="11">
        <v>6.9444444444444447E-4</v>
      </c>
      <c r="J41" s="11">
        <f t="shared" si="3"/>
        <v>4.0856481481481464E-3</v>
      </c>
      <c r="K41" s="12">
        <v>16</v>
      </c>
    </row>
  </sheetData>
  <mergeCells count="1">
    <mergeCell ref="A1:K1"/>
  </mergeCells>
  <pageMargins left="0.23622047244094491" right="0.23622047244094491" top="0.35433070866141736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3" zoomScale="75" zoomScaleNormal="75" zoomScaleSheetLayoutView="75" workbookViewId="0">
      <selection activeCell="S20" sqref="S20"/>
    </sheetView>
  </sheetViews>
  <sheetFormatPr defaultRowHeight="12.75" x14ac:dyDescent="0.2"/>
  <cols>
    <col min="1" max="1" width="6.7109375" style="82" customWidth="1"/>
    <col min="2" max="2" width="32" style="82" customWidth="1"/>
    <col min="3" max="3" width="22.140625" style="123" customWidth="1"/>
    <col min="4" max="4" width="16.140625" style="82" customWidth="1"/>
    <col min="5" max="5" width="10.5703125" style="82" customWidth="1"/>
    <col min="6" max="8" width="9.140625" style="82"/>
    <col min="9" max="9" width="11.28515625" style="82" customWidth="1"/>
    <col min="10" max="10" width="14.5703125" style="82" customWidth="1"/>
    <col min="11" max="11" width="14.140625" style="82" customWidth="1"/>
    <col min="12" max="12" width="16" style="82" customWidth="1"/>
    <col min="13" max="13" width="13.28515625" style="82" customWidth="1"/>
    <col min="14" max="14" width="8.5703125" style="82" customWidth="1"/>
    <col min="15" max="16" width="9.140625" style="82"/>
    <col min="17" max="17" width="27.42578125" style="82" customWidth="1"/>
    <col min="18" max="18" width="14.85546875" style="82" customWidth="1"/>
    <col min="19" max="16384" width="9.140625" style="82"/>
  </cols>
  <sheetData>
    <row r="1" spans="1:14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8" x14ac:dyDescent="0.25">
      <c r="A2" s="83"/>
      <c r="B2" s="83"/>
      <c r="C2" s="84"/>
      <c r="D2" s="86"/>
      <c r="E2" s="86"/>
      <c r="F2" s="83"/>
      <c r="G2" s="84"/>
      <c r="H2" s="84"/>
      <c r="I2" s="86"/>
      <c r="J2" s="83"/>
      <c r="K2" s="83"/>
    </row>
    <row r="3" spans="1:14" ht="23.25" x14ac:dyDescent="0.35">
      <c r="A3" s="87"/>
      <c r="B3" s="83"/>
      <c r="C3" s="253" t="s">
        <v>108</v>
      </c>
      <c r="D3" s="253"/>
      <c r="E3" s="253"/>
      <c r="F3" s="253"/>
      <c r="G3" s="253"/>
      <c r="H3" s="253"/>
      <c r="I3" s="253"/>
      <c r="J3" s="253"/>
      <c r="K3" s="253"/>
    </row>
    <row r="4" spans="1:14" ht="26.25" x14ac:dyDescent="0.4">
      <c r="B4" s="89">
        <v>44551</v>
      </c>
      <c r="C4" s="82"/>
      <c r="D4" s="254" t="s">
        <v>126</v>
      </c>
      <c r="E4" s="254"/>
      <c r="F4" s="254"/>
      <c r="G4" s="254"/>
      <c r="H4" s="254"/>
    </row>
    <row r="5" spans="1:14" ht="15" x14ac:dyDescent="0.2">
      <c r="B5" s="91" t="s">
        <v>110</v>
      </c>
      <c r="C5" s="82"/>
    </row>
    <row r="6" spans="1:14" x14ac:dyDescent="0.2">
      <c r="A6" s="255" t="s">
        <v>1</v>
      </c>
      <c r="B6" s="92"/>
      <c r="C6" s="92"/>
      <c r="D6" s="93"/>
      <c r="E6" s="263" t="s">
        <v>111</v>
      </c>
      <c r="F6" s="264"/>
      <c r="G6" s="264"/>
      <c r="H6" s="264"/>
      <c r="I6" s="264"/>
      <c r="J6" s="265"/>
      <c r="K6" s="94"/>
      <c r="L6" s="93"/>
      <c r="M6" s="92"/>
      <c r="N6" s="92"/>
    </row>
    <row r="7" spans="1:14" ht="25.5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6" t="s">
        <v>127</v>
      </c>
      <c r="H7" s="99" t="s">
        <v>128</v>
      </c>
      <c r="I7" s="98" t="s">
        <v>116</v>
      </c>
      <c r="J7" s="99" t="s">
        <v>129</v>
      </c>
      <c r="K7" s="99" t="s">
        <v>118</v>
      </c>
      <c r="L7" s="96" t="s">
        <v>10</v>
      </c>
      <c r="M7" s="96" t="s">
        <v>119</v>
      </c>
      <c r="N7" s="96" t="s">
        <v>11</v>
      </c>
    </row>
    <row r="8" spans="1:14" x14ac:dyDescent="0.2">
      <c r="A8" s="256"/>
      <c r="B8" s="95"/>
      <c r="C8" s="95"/>
      <c r="D8" s="88"/>
      <c r="E8" s="100"/>
      <c r="F8" s="95"/>
      <c r="G8" s="95"/>
      <c r="H8" s="95"/>
      <c r="I8" s="88"/>
      <c r="J8" s="130"/>
      <c r="K8" s="100"/>
      <c r="L8" s="95"/>
      <c r="M8" s="101"/>
      <c r="N8" s="101"/>
    </row>
    <row r="9" spans="1:14" ht="13.5" thickBot="1" x14ac:dyDescent="0.25">
      <c r="A9" s="262"/>
      <c r="B9" s="95"/>
      <c r="C9" s="95"/>
      <c r="D9" s="88"/>
      <c r="E9" s="95"/>
      <c r="F9" s="95"/>
      <c r="G9" s="95"/>
      <c r="H9" s="95"/>
      <c r="I9" s="88"/>
      <c r="J9" s="130"/>
      <c r="K9" s="95"/>
      <c r="L9" s="88"/>
      <c r="M9" s="95"/>
      <c r="N9" s="95"/>
    </row>
    <row r="10" spans="1:14" ht="21" customHeight="1" thickBot="1" x14ac:dyDescent="0.3">
      <c r="A10" s="102">
        <v>1</v>
      </c>
      <c r="B10" s="115" t="s">
        <v>94</v>
      </c>
      <c r="C10" s="104" t="s">
        <v>42</v>
      </c>
      <c r="D10" s="105">
        <v>2.4305555555555556E-3</v>
      </c>
      <c r="E10" s="105">
        <v>6.9444444444444447E-4</v>
      </c>
      <c r="F10" s="105">
        <v>0</v>
      </c>
      <c r="G10" s="105">
        <v>0</v>
      </c>
      <c r="H10" s="105">
        <v>6.9444444444444447E-4</v>
      </c>
      <c r="I10" s="105">
        <v>0</v>
      </c>
      <c r="J10" s="105">
        <v>0</v>
      </c>
      <c r="K10" s="105">
        <f>E10+F10+G10+H10+I10+J10</f>
        <v>1.3888888888888889E-3</v>
      </c>
      <c r="L10" s="105">
        <f>D10+K10</f>
        <v>3.8194444444444448E-3</v>
      </c>
      <c r="M10" s="248">
        <v>2.5578703703703705E-3</v>
      </c>
      <c r="N10" s="250">
        <v>8</v>
      </c>
    </row>
    <row r="11" spans="1:14" ht="18.75" thickBot="1" x14ac:dyDescent="0.25">
      <c r="A11" s="106"/>
      <c r="B11" s="122"/>
      <c r="C11" s="108"/>
      <c r="D11" s="105">
        <v>2.5578703703703705E-3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f t="shared" ref="K11:K29" si="0">E11+F11+G11+H11+I11+J11</f>
        <v>0</v>
      </c>
      <c r="L11" s="105">
        <f t="shared" ref="L11:L29" si="1">D11+K11</f>
        <v>2.5578703703703705E-3</v>
      </c>
      <c r="M11" s="249"/>
      <c r="N11" s="251"/>
    </row>
    <row r="12" spans="1:14" ht="21" customHeight="1" thickBot="1" x14ac:dyDescent="0.3">
      <c r="A12" s="102">
        <v>2</v>
      </c>
      <c r="B12" s="115" t="s">
        <v>95</v>
      </c>
      <c r="C12" s="104" t="s">
        <v>42</v>
      </c>
      <c r="D12" s="105">
        <v>9.7222222222222209E-4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f t="shared" si="0"/>
        <v>0</v>
      </c>
      <c r="L12" s="105">
        <f t="shared" si="1"/>
        <v>9.7222222222222209E-4</v>
      </c>
      <c r="M12" s="248">
        <v>9.7222222222222209E-4</v>
      </c>
      <c r="N12" s="250">
        <v>3</v>
      </c>
    </row>
    <row r="13" spans="1:14" ht="18.75" thickBot="1" x14ac:dyDescent="0.25">
      <c r="A13" s="106"/>
      <c r="B13" s="122"/>
      <c r="C13" s="108"/>
      <c r="D13" s="105">
        <v>1.0995370370370371E-3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f t="shared" si="0"/>
        <v>0</v>
      </c>
      <c r="L13" s="105">
        <f t="shared" si="1"/>
        <v>1.0995370370370371E-3</v>
      </c>
      <c r="M13" s="249"/>
      <c r="N13" s="251"/>
    </row>
    <row r="14" spans="1:14" ht="21" customHeight="1" thickBot="1" x14ac:dyDescent="0.3">
      <c r="A14" s="102">
        <v>3</v>
      </c>
      <c r="B14" s="115" t="s">
        <v>96</v>
      </c>
      <c r="C14" s="104" t="s">
        <v>42</v>
      </c>
      <c r="D14" s="105">
        <v>1.0069444444444444E-3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f t="shared" si="0"/>
        <v>0</v>
      </c>
      <c r="L14" s="105">
        <f t="shared" si="1"/>
        <v>1.0069444444444444E-3</v>
      </c>
      <c r="M14" s="248">
        <v>9.9537037037037042E-4</v>
      </c>
      <c r="N14" s="250">
        <v>5</v>
      </c>
    </row>
    <row r="15" spans="1:14" ht="18.75" thickBot="1" x14ac:dyDescent="0.25">
      <c r="A15" s="106"/>
      <c r="B15" s="122"/>
      <c r="C15" s="108"/>
      <c r="D15" s="105">
        <v>9.9537037037037042E-4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f t="shared" si="0"/>
        <v>0</v>
      </c>
      <c r="L15" s="105">
        <f t="shared" si="1"/>
        <v>9.9537037037037042E-4</v>
      </c>
      <c r="M15" s="249"/>
      <c r="N15" s="251"/>
    </row>
    <row r="16" spans="1:14" ht="21" customHeight="1" thickBot="1" x14ac:dyDescent="0.3">
      <c r="A16" s="102">
        <v>4</v>
      </c>
      <c r="B16" s="115" t="s">
        <v>97</v>
      </c>
      <c r="C16" s="104" t="s">
        <v>42</v>
      </c>
      <c r="D16" s="105">
        <v>1.0185185185185186E-3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f t="shared" si="0"/>
        <v>0</v>
      </c>
      <c r="L16" s="105">
        <f t="shared" si="1"/>
        <v>1.0185185185185186E-3</v>
      </c>
      <c r="M16" s="248">
        <v>1.0185185185185186E-3</v>
      </c>
      <c r="N16" s="250">
        <v>6</v>
      </c>
    </row>
    <row r="17" spans="1:14" ht="18.75" thickBot="1" x14ac:dyDescent="0.25">
      <c r="A17" s="106"/>
      <c r="B17" s="122"/>
      <c r="C17" s="108"/>
      <c r="D17" s="105">
        <v>9.7222222222222209E-4</v>
      </c>
      <c r="E17" s="105">
        <v>3.4722222222222224E-4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f t="shared" si="0"/>
        <v>3.4722222222222224E-4</v>
      </c>
      <c r="L17" s="105">
        <f t="shared" si="1"/>
        <v>1.3194444444444443E-3</v>
      </c>
      <c r="M17" s="249"/>
      <c r="N17" s="251"/>
    </row>
    <row r="18" spans="1:14" ht="21" customHeight="1" thickBot="1" x14ac:dyDescent="0.25">
      <c r="A18" s="102">
        <v>5</v>
      </c>
      <c r="B18" s="146" t="s">
        <v>98</v>
      </c>
      <c r="C18" s="147" t="s">
        <v>21</v>
      </c>
      <c r="D18" s="105">
        <v>1.0069444444444444E-3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f t="shared" si="0"/>
        <v>0</v>
      </c>
      <c r="L18" s="105">
        <f t="shared" si="1"/>
        <v>1.0069444444444444E-3</v>
      </c>
      <c r="M18" s="248">
        <v>8.7962962962962962E-4</v>
      </c>
      <c r="N18" s="250">
        <v>2</v>
      </c>
    </row>
    <row r="19" spans="1:14" ht="18.75" thickBot="1" x14ac:dyDescent="0.25">
      <c r="A19" s="106"/>
      <c r="B19" s="122"/>
      <c r="C19" s="108"/>
      <c r="D19" s="105">
        <v>8.7962962962962962E-4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f t="shared" si="0"/>
        <v>0</v>
      </c>
      <c r="L19" s="105">
        <f t="shared" si="1"/>
        <v>8.7962962962962962E-4</v>
      </c>
      <c r="M19" s="249"/>
      <c r="N19" s="251"/>
    </row>
    <row r="20" spans="1:14" ht="21" customHeight="1" thickBot="1" x14ac:dyDescent="0.25">
      <c r="A20" s="102">
        <v>6</v>
      </c>
      <c r="B20" s="146" t="s">
        <v>99</v>
      </c>
      <c r="C20" s="148" t="s">
        <v>21</v>
      </c>
      <c r="D20" s="105">
        <v>8.564814814814815E-4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f t="shared" si="0"/>
        <v>0</v>
      </c>
      <c r="L20" s="105">
        <f t="shared" si="1"/>
        <v>8.564814814814815E-4</v>
      </c>
      <c r="M20" s="248">
        <v>8.564814814814815E-4</v>
      </c>
      <c r="N20" s="250">
        <v>1</v>
      </c>
    </row>
    <row r="21" spans="1:14" ht="18.75" thickBot="1" x14ac:dyDescent="0.25">
      <c r="A21" s="106"/>
      <c r="B21" s="122"/>
      <c r="C21" s="108"/>
      <c r="D21" s="105">
        <v>8.7962962962962962E-4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f t="shared" si="0"/>
        <v>0</v>
      </c>
      <c r="L21" s="105">
        <f t="shared" si="1"/>
        <v>8.7962962962962962E-4</v>
      </c>
      <c r="M21" s="249"/>
      <c r="N21" s="251"/>
    </row>
    <row r="22" spans="1:14" ht="21" customHeight="1" thickBot="1" x14ac:dyDescent="0.25">
      <c r="A22" s="102">
        <v>7</v>
      </c>
      <c r="B22" s="149" t="s">
        <v>100</v>
      </c>
      <c r="C22" s="148" t="s">
        <v>26</v>
      </c>
      <c r="D22" s="150">
        <v>9.8379629629629642E-4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f t="shared" si="0"/>
        <v>0</v>
      </c>
      <c r="L22" s="105">
        <f t="shared" si="1"/>
        <v>9.8379629629629642E-4</v>
      </c>
      <c r="M22" s="248">
        <v>9.8379629629629642E-4</v>
      </c>
      <c r="N22" s="250">
        <v>4</v>
      </c>
    </row>
    <row r="23" spans="1:14" ht="18.75" thickBot="1" x14ac:dyDescent="0.25">
      <c r="A23" s="106"/>
      <c r="B23" s="151"/>
      <c r="C23" s="152"/>
      <c r="D23" s="150">
        <v>1.0069444444444444E-3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f t="shared" si="0"/>
        <v>0</v>
      </c>
      <c r="L23" s="105">
        <f t="shared" si="1"/>
        <v>1.0069444444444444E-3</v>
      </c>
      <c r="M23" s="249"/>
      <c r="N23" s="251"/>
    </row>
    <row r="24" spans="1:14" ht="21" customHeight="1" thickBot="1" x14ac:dyDescent="0.25">
      <c r="A24" s="102">
        <v>8</v>
      </c>
      <c r="B24" s="103" t="s">
        <v>138</v>
      </c>
      <c r="C24" s="153" t="s">
        <v>24</v>
      </c>
      <c r="D24" s="105">
        <v>2.0370370370370373E-3</v>
      </c>
      <c r="E24" s="105">
        <v>0</v>
      </c>
      <c r="F24" s="105">
        <v>3.4722222222222224E-4</v>
      </c>
      <c r="G24" s="105">
        <v>3.4722222222222224E-4</v>
      </c>
      <c r="H24" s="105">
        <v>3.4722222222222224E-4</v>
      </c>
      <c r="I24" s="105">
        <v>3.4722222222222224E-4</v>
      </c>
      <c r="J24" s="105">
        <v>0</v>
      </c>
      <c r="K24" s="105">
        <f t="shared" si="0"/>
        <v>1.3888888888888889E-3</v>
      </c>
      <c r="L24" s="105">
        <f t="shared" si="1"/>
        <v>3.425925925925926E-3</v>
      </c>
      <c r="M24" s="248">
        <v>1.8865740740740742E-3</v>
      </c>
      <c r="N24" s="250">
        <v>7</v>
      </c>
    </row>
    <row r="25" spans="1:14" ht="18.75" thickBot="1" x14ac:dyDescent="0.25">
      <c r="A25" s="106"/>
      <c r="B25" s="122"/>
      <c r="C25" s="152"/>
      <c r="D25" s="105">
        <v>1.8865740740740742E-3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f t="shared" si="0"/>
        <v>0</v>
      </c>
      <c r="L25" s="105">
        <f t="shared" si="1"/>
        <v>1.8865740740740742E-3</v>
      </c>
      <c r="M25" s="249"/>
      <c r="N25" s="251"/>
    </row>
    <row r="26" spans="1:14" ht="32.25" thickBot="1" x14ac:dyDescent="0.25">
      <c r="A26" s="102">
        <v>9</v>
      </c>
      <c r="B26" s="103" t="s">
        <v>102</v>
      </c>
      <c r="C26" s="154" t="s">
        <v>103</v>
      </c>
      <c r="D26" s="105" t="s">
        <v>123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f t="shared" si="0"/>
        <v>0</v>
      </c>
      <c r="L26" s="105" t="e">
        <f t="shared" si="1"/>
        <v>#VALUE!</v>
      </c>
      <c r="M26" s="248">
        <v>0</v>
      </c>
      <c r="N26" s="250">
        <v>100</v>
      </c>
    </row>
    <row r="27" spans="1:14" ht="18.75" thickBot="1" x14ac:dyDescent="0.25">
      <c r="A27" s="106"/>
      <c r="B27" s="122"/>
      <c r="C27" s="152"/>
      <c r="D27" s="105" t="s">
        <v>123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16">
        <f t="shared" si="0"/>
        <v>0</v>
      </c>
      <c r="L27" s="116" t="e">
        <f t="shared" si="1"/>
        <v>#VALUE!</v>
      </c>
      <c r="M27" s="249"/>
      <c r="N27" s="251"/>
    </row>
    <row r="28" spans="1:14" ht="32.25" thickBot="1" x14ac:dyDescent="0.25">
      <c r="A28" s="102">
        <v>10</v>
      </c>
      <c r="B28" s="103" t="s">
        <v>104</v>
      </c>
      <c r="C28" s="154" t="s">
        <v>103</v>
      </c>
      <c r="D28" s="105" t="s">
        <v>123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f t="shared" si="0"/>
        <v>0</v>
      </c>
      <c r="L28" s="105" t="e">
        <f t="shared" si="1"/>
        <v>#VALUE!</v>
      </c>
      <c r="M28" s="248">
        <v>0</v>
      </c>
      <c r="N28" s="250">
        <v>100</v>
      </c>
    </row>
    <row r="29" spans="1:14" ht="18.75" thickBot="1" x14ac:dyDescent="0.25">
      <c r="A29" s="106"/>
      <c r="B29" s="122"/>
      <c r="C29" s="152"/>
      <c r="D29" s="105" t="s">
        <v>123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f t="shared" si="0"/>
        <v>0</v>
      </c>
      <c r="L29" s="116" t="e">
        <f t="shared" si="1"/>
        <v>#VALUE!</v>
      </c>
      <c r="M29" s="249"/>
      <c r="N29" s="251"/>
    </row>
  </sheetData>
  <mergeCells count="25">
    <mergeCell ref="M16:M17"/>
    <mergeCell ref="N16:N17"/>
    <mergeCell ref="A1:M1"/>
    <mergeCell ref="C3:K3"/>
    <mergeCell ref="D4:H4"/>
    <mergeCell ref="A6:A9"/>
    <mergeCell ref="E6:J6"/>
    <mergeCell ref="M10:M11"/>
    <mergeCell ref="N10:N11"/>
    <mergeCell ref="M12:M13"/>
    <mergeCell ref="N12:N13"/>
    <mergeCell ref="M14:M15"/>
    <mergeCell ref="N14:N15"/>
    <mergeCell ref="M18:M19"/>
    <mergeCell ref="N18:N19"/>
    <mergeCell ref="M20:M21"/>
    <mergeCell ref="N20:N21"/>
    <mergeCell ref="M22:M23"/>
    <mergeCell ref="N22:N23"/>
    <mergeCell ref="M24:M25"/>
    <mergeCell ref="N24:N25"/>
    <mergeCell ref="M26:M27"/>
    <mergeCell ref="N26:N27"/>
    <mergeCell ref="M28:M29"/>
    <mergeCell ref="N28:N29"/>
  </mergeCells>
  <pageMargins left="0.15748031496062992" right="0.15748031496062992" top="0.19685039370078741" bottom="0.15748031496062992" header="0.15748031496062992" footer="0.1574803149606299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75" zoomScaleNormal="75" zoomScaleSheetLayoutView="75" workbookViewId="0">
      <selection activeCell="Q20" sqref="Q20"/>
    </sheetView>
  </sheetViews>
  <sheetFormatPr defaultRowHeight="12.75" x14ac:dyDescent="0.2"/>
  <cols>
    <col min="1" max="1" width="6.7109375" style="82" customWidth="1"/>
    <col min="2" max="2" width="32" style="82" customWidth="1"/>
    <col min="3" max="3" width="28.5703125" style="123" customWidth="1"/>
    <col min="4" max="4" width="13.7109375" style="82" customWidth="1"/>
    <col min="5" max="5" width="10.5703125" style="82" customWidth="1"/>
    <col min="6" max="8" width="9.140625" style="82"/>
    <col min="9" max="9" width="11.28515625" style="82" customWidth="1"/>
    <col min="10" max="10" width="14.5703125" style="82" customWidth="1"/>
    <col min="11" max="11" width="14.140625" style="82" customWidth="1"/>
    <col min="12" max="12" width="16" style="82" customWidth="1"/>
    <col min="13" max="13" width="13.28515625" style="82" customWidth="1"/>
    <col min="14" max="14" width="8.5703125" style="82" customWidth="1"/>
    <col min="15" max="16" width="9.140625" style="82"/>
    <col min="17" max="17" width="22.28515625" style="82" customWidth="1"/>
    <col min="18" max="19" width="17.28515625" style="82" customWidth="1"/>
    <col min="20" max="16384" width="9.140625" style="82"/>
  </cols>
  <sheetData>
    <row r="1" spans="1:14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8" x14ac:dyDescent="0.25">
      <c r="A2" s="83"/>
      <c r="B2" s="83"/>
      <c r="C2" s="84"/>
      <c r="D2" s="86"/>
      <c r="E2" s="86"/>
      <c r="F2" s="83"/>
      <c r="G2" s="84"/>
      <c r="H2" s="84"/>
      <c r="I2" s="86"/>
      <c r="J2" s="83"/>
      <c r="K2" s="83"/>
    </row>
    <row r="3" spans="1:14" ht="23.25" x14ac:dyDescent="0.35">
      <c r="A3" s="87"/>
      <c r="B3" s="83"/>
      <c r="C3" s="253" t="s">
        <v>108</v>
      </c>
      <c r="D3" s="253"/>
      <c r="E3" s="253"/>
      <c r="F3" s="253"/>
      <c r="G3" s="253"/>
      <c r="H3" s="253"/>
      <c r="I3" s="253"/>
      <c r="J3" s="253"/>
      <c r="K3" s="253"/>
    </row>
    <row r="4" spans="1:14" ht="26.25" x14ac:dyDescent="0.4">
      <c r="B4" s="89">
        <v>44551</v>
      </c>
      <c r="C4" s="82"/>
      <c r="D4" s="254" t="s">
        <v>130</v>
      </c>
      <c r="E4" s="254"/>
      <c r="F4" s="254"/>
      <c r="G4" s="254"/>
      <c r="H4" s="254"/>
    </row>
    <row r="5" spans="1:14" ht="15" x14ac:dyDescent="0.2">
      <c r="B5" s="91" t="s">
        <v>110</v>
      </c>
      <c r="C5" s="82"/>
    </row>
    <row r="6" spans="1:14" x14ac:dyDescent="0.2">
      <c r="A6" s="255" t="s">
        <v>1</v>
      </c>
      <c r="B6" s="92"/>
      <c r="C6" s="92"/>
      <c r="D6" s="93"/>
      <c r="E6" s="263" t="s">
        <v>111</v>
      </c>
      <c r="F6" s="264"/>
      <c r="G6" s="264"/>
      <c r="H6" s="264"/>
      <c r="I6" s="264"/>
      <c r="J6" s="265"/>
      <c r="K6" s="94"/>
      <c r="L6" s="93"/>
      <c r="M6" s="92"/>
      <c r="N6" s="92"/>
    </row>
    <row r="7" spans="1:14" ht="25.5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6" t="s">
        <v>127</v>
      </c>
      <c r="H7" s="99" t="s">
        <v>128</v>
      </c>
      <c r="I7" s="98" t="s">
        <v>116</v>
      </c>
      <c r="J7" s="99" t="s">
        <v>129</v>
      </c>
      <c r="K7" s="99" t="s">
        <v>118</v>
      </c>
      <c r="L7" s="96" t="s">
        <v>10</v>
      </c>
      <c r="M7" s="96" t="s">
        <v>119</v>
      </c>
      <c r="N7" s="96" t="s">
        <v>11</v>
      </c>
    </row>
    <row r="8" spans="1:14" x14ac:dyDescent="0.2">
      <c r="A8" s="256"/>
      <c r="B8" s="95"/>
      <c r="C8" s="95"/>
      <c r="D8" s="88"/>
      <c r="E8" s="100"/>
      <c r="F8" s="95"/>
      <c r="G8" s="95"/>
      <c r="H8" s="95"/>
      <c r="I8" s="88"/>
      <c r="J8" s="130"/>
      <c r="K8" s="100"/>
      <c r="L8" s="95"/>
      <c r="M8" s="101"/>
      <c r="N8" s="101"/>
    </row>
    <row r="9" spans="1:14" ht="13.5" thickBot="1" x14ac:dyDescent="0.25">
      <c r="A9" s="256"/>
      <c r="B9" s="95"/>
      <c r="C9" s="95"/>
      <c r="D9" s="88"/>
      <c r="E9" s="95"/>
      <c r="F9" s="95"/>
      <c r="G9" s="95"/>
      <c r="H9" s="95"/>
      <c r="I9" s="88"/>
      <c r="J9" s="130"/>
      <c r="K9" s="95"/>
      <c r="L9" s="88"/>
      <c r="M9" s="95"/>
      <c r="N9" s="95"/>
    </row>
    <row r="10" spans="1:14" ht="21" customHeight="1" thickBot="1" x14ac:dyDescent="0.35">
      <c r="A10" s="102">
        <v>1</v>
      </c>
      <c r="B10" s="141" t="s">
        <v>81</v>
      </c>
      <c r="C10" s="155" t="s">
        <v>38</v>
      </c>
      <c r="D10" s="105">
        <v>8.3333333333333339E-4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f>E10+F10+G10+H10+I10+J10</f>
        <v>0</v>
      </c>
      <c r="L10" s="105">
        <f>D10+K10</f>
        <v>8.3333333333333339E-4</v>
      </c>
      <c r="M10" s="248">
        <v>8.3333333333333339E-4</v>
      </c>
      <c r="N10" s="250">
        <v>2</v>
      </c>
    </row>
    <row r="11" spans="1:14" ht="18.75" thickBot="1" x14ac:dyDescent="0.25">
      <c r="A11" s="106"/>
      <c r="B11" s="122"/>
      <c r="C11" s="156"/>
      <c r="D11" s="105">
        <v>7.175925925925927E-4</v>
      </c>
      <c r="E11" s="105">
        <v>0</v>
      </c>
      <c r="F11" s="105">
        <v>0</v>
      </c>
      <c r="G11" s="105">
        <v>0</v>
      </c>
      <c r="H11" s="105">
        <v>3.4722222222222224E-4</v>
      </c>
      <c r="I11" s="105">
        <v>0</v>
      </c>
      <c r="J11" s="105">
        <v>0</v>
      </c>
      <c r="K11" s="105">
        <f>E11+F11+G11+H11+I11+J11</f>
        <v>3.4722222222222224E-4</v>
      </c>
      <c r="L11" s="105">
        <f>D11+K11</f>
        <v>1.0648148148148149E-3</v>
      </c>
      <c r="M11" s="249"/>
      <c r="N11" s="251"/>
    </row>
    <row r="12" spans="1:14" ht="21" customHeight="1" thickBot="1" x14ac:dyDescent="0.35">
      <c r="A12" s="102">
        <v>2</v>
      </c>
      <c r="B12" s="141" t="s">
        <v>82</v>
      </c>
      <c r="C12" s="155" t="s">
        <v>38</v>
      </c>
      <c r="D12" s="105">
        <v>1.0879629629629629E-3</v>
      </c>
      <c r="E12" s="105">
        <v>0</v>
      </c>
      <c r="F12" s="105">
        <v>6.9444444444444447E-4</v>
      </c>
      <c r="G12" s="105">
        <v>0</v>
      </c>
      <c r="H12" s="105">
        <v>0</v>
      </c>
      <c r="I12" s="105">
        <v>0</v>
      </c>
      <c r="J12" s="105">
        <v>0</v>
      </c>
      <c r="K12" s="105">
        <f t="shared" ref="K12:K19" si="0">E12+F12+G12+H12+I12+J12</f>
        <v>6.9444444444444447E-4</v>
      </c>
      <c r="L12" s="105">
        <f t="shared" ref="L12:L19" si="1">D12+K12</f>
        <v>1.7824074074074075E-3</v>
      </c>
      <c r="M12" s="248">
        <v>1.3888888888888889E-3</v>
      </c>
      <c r="N12" s="250">
        <v>5</v>
      </c>
    </row>
    <row r="13" spans="1:14" ht="18.75" thickBot="1" x14ac:dyDescent="0.25">
      <c r="A13" s="106"/>
      <c r="B13" s="122"/>
      <c r="C13" s="156"/>
      <c r="D13" s="105">
        <v>1.0416666666666667E-3</v>
      </c>
      <c r="E13" s="105">
        <v>0</v>
      </c>
      <c r="F13" s="105">
        <v>0</v>
      </c>
      <c r="G13" s="105">
        <v>0</v>
      </c>
      <c r="H13" s="105">
        <v>0</v>
      </c>
      <c r="I13" s="105">
        <v>3.4722222222222224E-4</v>
      </c>
      <c r="J13" s="105">
        <v>0</v>
      </c>
      <c r="K13" s="105">
        <f t="shared" si="0"/>
        <v>3.4722222222222224E-4</v>
      </c>
      <c r="L13" s="105">
        <f t="shared" si="1"/>
        <v>1.3888888888888889E-3</v>
      </c>
      <c r="M13" s="249"/>
      <c r="N13" s="251"/>
    </row>
    <row r="14" spans="1:14" ht="21" customHeight="1" thickBot="1" x14ac:dyDescent="0.35">
      <c r="A14" s="102">
        <v>3</v>
      </c>
      <c r="B14" s="115" t="s">
        <v>105</v>
      </c>
      <c r="C14" s="155" t="s">
        <v>42</v>
      </c>
      <c r="D14" s="105">
        <v>6.9444444444444447E-4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f t="shared" si="0"/>
        <v>0</v>
      </c>
      <c r="L14" s="105">
        <f t="shared" si="1"/>
        <v>6.9444444444444447E-4</v>
      </c>
      <c r="M14" s="248">
        <v>6.9444444444444447E-4</v>
      </c>
      <c r="N14" s="250">
        <v>1</v>
      </c>
    </row>
    <row r="15" spans="1:14" ht="18.75" thickBot="1" x14ac:dyDescent="0.25">
      <c r="A15" s="106"/>
      <c r="B15" s="122"/>
      <c r="C15" s="156"/>
      <c r="D15" s="105">
        <v>6.7129629629629625E-4</v>
      </c>
      <c r="E15" s="105">
        <v>0</v>
      </c>
      <c r="F15" s="105">
        <v>0</v>
      </c>
      <c r="G15" s="105">
        <v>0</v>
      </c>
      <c r="H15" s="105">
        <v>6.9444444444444447E-4</v>
      </c>
      <c r="I15" s="105">
        <v>0</v>
      </c>
      <c r="J15" s="105">
        <v>0</v>
      </c>
      <c r="K15" s="105">
        <f t="shared" si="0"/>
        <v>6.9444444444444447E-4</v>
      </c>
      <c r="L15" s="105">
        <f t="shared" si="1"/>
        <v>1.3657407407407407E-3</v>
      </c>
      <c r="M15" s="249"/>
      <c r="N15" s="251"/>
    </row>
    <row r="16" spans="1:14" ht="21" customHeight="1" thickBot="1" x14ac:dyDescent="0.35">
      <c r="A16" s="102">
        <v>4</v>
      </c>
      <c r="B16" s="115" t="s">
        <v>106</v>
      </c>
      <c r="C16" s="155" t="s">
        <v>42</v>
      </c>
      <c r="D16" s="105">
        <v>1.0995370370370371E-3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f t="shared" si="0"/>
        <v>0</v>
      </c>
      <c r="L16" s="105">
        <f t="shared" si="1"/>
        <v>1.0995370370370371E-3</v>
      </c>
      <c r="M16" s="248">
        <v>1.0763888888888889E-3</v>
      </c>
      <c r="N16" s="250">
        <v>4</v>
      </c>
    </row>
    <row r="17" spans="1:14" ht="18.75" thickBot="1" x14ac:dyDescent="0.25">
      <c r="A17" s="106"/>
      <c r="B17" s="122"/>
      <c r="C17" s="156"/>
      <c r="D17" s="105">
        <v>1.0763888888888889E-3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16">
        <f t="shared" si="0"/>
        <v>0</v>
      </c>
      <c r="L17" s="116">
        <f t="shared" si="1"/>
        <v>1.0763888888888889E-3</v>
      </c>
      <c r="M17" s="249"/>
      <c r="N17" s="251"/>
    </row>
    <row r="18" spans="1:14" ht="21" customHeight="1" thickBot="1" x14ac:dyDescent="0.35">
      <c r="A18" s="102">
        <v>5</v>
      </c>
      <c r="B18" s="115" t="s">
        <v>90</v>
      </c>
      <c r="C18" s="155" t="s">
        <v>42</v>
      </c>
      <c r="D18" s="105">
        <v>1.2268518518518518E-3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f t="shared" si="0"/>
        <v>0</v>
      </c>
      <c r="L18" s="105">
        <f t="shared" si="1"/>
        <v>1.2268518518518518E-3</v>
      </c>
      <c r="M18" s="248">
        <v>9.6064814814814808E-4</v>
      </c>
      <c r="N18" s="250">
        <v>3</v>
      </c>
    </row>
    <row r="19" spans="1:14" ht="18.75" thickBot="1" x14ac:dyDescent="0.25">
      <c r="A19" s="106"/>
      <c r="B19" s="122"/>
      <c r="C19" s="108"/>
      <c r="D19" s="116">
        <v>9.6064814814814808E-4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f t="shared" si="0"/>
        <v>0</v>
      </c>
      <c r="L19" s="116">
        <f t="shared" si="1"/>
        <v>9.6064814814814808E-4</v>
      </c>
      <c r="M19" s="249"/>
      <c r="N19" s="251"/>
    </row>
  </sheetData>
  <mergeCells count="15">
    <mergeCell ref="A1:M1"/>
    <mergeCell ref="C3:K3"/>
    <mergeCell ref="D4:H4"/>
    <mergeCell ref="A6:A9"/>
    <mergeCell ref="E6:J6"/>
    <mergeCell ref="M18:M19"/>
    <mergeCell ref="N18:N19"/>
    <mergeCell ref="N10:N11"/>
    <mergeCell ref="M12:M13"/>
    <mergeCell ref="N12:N13"/>
    <mergeCell ref="M14:M15"/>
    <mergeCell ref="N14:N15"/>
    <mergeCell ref="M16:M17"/>
    <mergeCell ref="N16:N17"/>
    <mergeCell ref="M10:M11"/>
  </mergeCells>
  <pageMargins left="0.15748031496062992" right="0.15748031496062992" top="0.19685039370078741" bottom="0.15748031496062992" header="0.15748031496062992" footer="0.15748031496062992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zoomScaleNormal="100" zoomScaleSheetLayoutView="96" workbookViewId="0">
      <selection activeCell="I13" sqref="I13"/>
    </sheetView>
  </sheetViews>
  <sheetFormatPr defaultRowHeight="15" x14ac:dyDescent="0.25"/>
  <cols>
    <col min="1" max="1" width="3.5703125" style="177" customWidth="1"/>
    <col min="2" max="2" width="21.140625" style="177" customWidth="1"/>
    <col min="3" max="3" width="7.7109375" style="177" customWidth="1"/>
    <col min="4" max="4" width="7.28515625" style="177" customWidth="1"/>
    <col min="5" max="5" width="13.42578125" style="177" customWidth="1"/>
    <col min="6" max="6" width="8.140625" style="177" customWidth="1"/>
    <col min="7" max="16384" width="9.140625" style="177"/>
  </cols>
  <sheetData>
    <row r="1" spans="1:10" ht="61.5" customHeight="1" x14ac:dyDescent="0.25">
      <c r="A1" s="260" t="s">
        <v>136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39" customHeight="1" x14ac:dyDescent="0.25">
      <c r="A2" s="198" t="s">
        <v>1</v>
      </c>
      <c r="B2" s="198" t="s">
        <v>2</v>
      </c>
      <c r="C2" s="199" t="s">
        <v>3</v>
      </c>
      <c r="D2" s="199" t="s">
        <v>4</v>
      </c>
      <c r="E2" s="179" t="s">
        <v>5</v>
      </c>
      <c r="F2" s="178" t="s">
        <v>131</v>
      </c>
      <c r="G2" s="178" t="s">
        <v>132</v>
      </c>
      <c r="H2" s="180" t="s">
        <v>10</v>
      </c>
      <c r="I2" s="180" t="s">
        <v>11</v>
      </c>
      <c r="J2" s="180" t="s">
        <v>134</v>
      </c>
    </row>
    <row r="3" spans="1:10" s="187" customFormat="1" ht="23.25" x14ac:dyDescent="0.25">
      <c r="A3" s="191">
        <v>1</v>
      </c>
      <c r="B3" s="204" t="s">
        <v>94</v>
      </c>
      <c r="C3" s="188">
        <v>95</v>
      </c>
      <c r="D3" s="188">
        <v>2006</v>
      </c>
      <c r="E3" s="184" t="s">
        <v>42</v>
      </c>
      <c r="F3" s="186">
        <v>9</v>
      </c>
      <c r="G3" s="157">
        <v>8</v>
      </c>
      <c r="H3" s="157">
        <f>G3+F3</f>
        <v>17</v>
      </c>
      <c r="I3" s="157">
        <v>7</v>
      </c>
      <c r="J3" s="185">
        <v>8.3680555555555557E-3</v>
      </c>
    </row>
    <row r="4" spans="1:10" s="187" customFormat="1" ht="23.25" x14ac:dyDescent="0.25">
      <c r="A4" s="191">
        <v>2</v>
      </c>
      <c r="B4" s="204" t="s">
        <v>95</v>
      </c>
      <c r="C4" s="188">
        <v>96</v>
      </c>
      <c r="D4" s="188">
        <v>2007</v>
      </c>
      <c r="E4" s="184" t="s">
        <v>42</v>
      </c>
      <c r="F4" s="186">
        <v>6</v>
      </c>
      <c r="G4" s="157">
        <v>3</v>
      </c>
      <c r="H4" s="157">
        <f t="shared" ref="H4:H12" si="0">G4+F4</f>
        <v>9</v>
      </c>
      <c r="I4" s="157">
        <v>4</v>
      </c>
      <c r="J4" s="185"/>
    </row>
    <row r="5" spans="1:10" s="187" customFormat="1" ht="23.25" x14ac:dyDescent="0.25">
      <c r="A5" s="205">
        <v>3</v>
      </c>
      <c r="B5" s="204" t="s">
        <v>96</v>
      </c>
      <c r="C5" s="188">
        <v>97</v>
      </c>
      <c r="D5" s="188">
        <v>2007</v>
      </c>
      <c r="E5" s="184" t="s">
        <v>42</v>
      </c>
      <c r="F5" s="190">
        <v>7</v>
      </c>
      <c r="G5" s="157">
        <v>5</v>
      </c>
      <c r="H5" s="157">
        <f t="shared" si="0"/>
        <v>12</v>
      </c>
      <c r="I5" s="157">
        <v>5</v>
      </c>
      <c r="J5" s="185">
        <v>5.0115740740740737E-3</v>
      </c>
    </row>
    <row r="6" spans="1:10" s="187" customFormat="1" ht="23.25" x14ac:dyDescent="0.25">
      <c r="A6" s="191">
        <v>4</v>
      </c>
      <c r="B6" s="204" t="s">
        <v>97</v>
      </c>
      <c r="C6" s="188">
        <v>98</v>
      </c>
      <c r="D6" s="188">
        <v>2007</v>
      </c>
      <c r="E6" s="184" t="s">
        <v>42</v>
      </c>
      <c r="F6" s="186">
        <v>2</v>
      </c>
      <c r="G6" s="157">
        <v>6</v>
      </c>
      <c r="H6" s="157">
        <f t="shared" si="0"/>
        <v>8</v>
      </c>
      <c r="I6" s="157">
        <v>3</v>
      </c>
      <c r="J6" s="185"/>
    </row>
    <row r="7" spans="1:10" s="187" customFormat="1" ht="15.75" x14ac:dyDescent="0.25">
      <c r="A7" s="191">
        <v>5</v>
      </c>
      <c r="B7" s="206" t="s">
        <v>98</v>
      </c>
      <c r="C7" s="188">
        <v>99</v>
      </c>
      <c r="D7" s="189">
        <v>2007</v>
      </c>
      <c r="E7" s="201" t="s">
        <v>21</v>
      </c>
      <c r="F7" s="186">
        <v>4</v>
      </c>
      <c r="G7" s="157">
        <v>2</v>
      </c>
      <c r="H7" s="157">
        <f t="shared" si="0"/>
        <v>6</v>
      </c>
      <c r="I7" s="157">
        <v>2</v>
      </c>
      <c r="J7" s="185"/>
    </row>
    <row r="8" spans="1:10" s="187" customFormat="1" ht="15.75" x14ac:dyDescent="0.25">
      <c r="A8" s="191">
        <v>6</v>
      </c>
      <c r="B8" s="206" t="s">
        <v>99</v>
      </c>
      <c r="C8" s="188">
        <v>100</v>
      </c>
      <c r="D8" s="189">
        <v>2007</v>
      </c>
      <c r="E8" s="201" t="s">
        <v>21</v>
      </c>
      <c r="F8" s="186">
        <v>3</v>
      </c>
      <c r="G8" s="157">
        <v>1</v>
      </c>
      <c r="H8" s="157">
        <f t="shared" si="0"/>
        <v>4</v>
      </c>
      <c r="I8" s="157">
        <v>1</v>
      </c>
      <c r="J8" s="185"/>
    </row>
    <row r="9" spans="1:10" s="187" customFormat="1" ht="15.75" x14ac:dyDescent="0.25">
      <c r="A9" s="191">
        <v>7</v>
      </c>
      <c r="B9" s="207" t="s">
        <v>100</v>
      </c>
      <c r="C9" s="188">
        <v>101</v>
      </c>
      <c r="D9" s="183">
        <v>2007</v>
      </c>
      <c r="E9" s="201" t="s">
        <v>26</v>
      </c>
      <c r="F9" s="186">
        <v>8</v>
      </c>
      <c r="G9" s="157">
        <v>4</v>
      </c>
      <c r="H9" s="157">
        <f t="shared" si="0"/>
        <v>12</v>
      </c>
      <c r="I9" s="157">
        <v>6</v>
      </c>
      <c r="J9" s="185">
        <v>5.6944444444444438E-3</v>
      </c>
    </row>
    <row r="10" spans="1:10" s="187" customFormat="1" ht="15.75" x14ac:dyDescent="0.25">
      <c r="A10" s="191">
        <v>8</v>
      </c>
      <c r="B10" s="207" t="s">
        <v>101</v>
      </c>
      <c r="C10" s="188">
        <v>110</v>
      </c>
      <c r="D10" s="183">
        <v>2007</v>
      </c>
      <c r="E10" s="201" t="s">
        <v>24</v>
      </c>
      <c r="F10" s="186">
        <v>10</v>
      </c>
      <c r="G10" s="157">
        <v>7</v>
      </c>
      <c r="H10" s="157">
        <f t="shared" si="0"/>
        <v>17</v>
      </c>
      <c r="I10" s="157">
        <v>8</v>
      </c>
      <c r="J10" s="185">
        <v>8.5763888888888886E-3</v>
      </c>
    </row>
    <row r="11" spans="1:10" s="187" customFormat="1" ht="22.5" x14ac:dyDescent="0.25">
      <c r="A11" s="191">
        <v>9</v>
      </c>
      <c r="B11" s="207" t="s">
        <v>102</v>
      </c>
      <c r="C11" s="188">
        <v>111</v>
      </c>
      <c r="D11" s="183">
        <v>2006</v>
      </c>
      <c r="E11" s="208" t="s">
        <v>103</v>
      </c>
      <c r="F11" s="186">
        <v>1</v>
      </c>
      <c r="G11" s="157">
        <v>100</v>
      </c>
      <c r="H11" s="157">
        <f t="shared" si="0"/>
        <v>101</v>
      </c>
      <c r="I11" s="157">
        <v>9</v>
      </c>
      <c r="J11" s="185"/>
    </row>
    <row r="12" spans="1:10" s="187" customFormat="1" ht="22.5" x14ac:dyDescent="0.25">
      <c r="A12" s="191">
        <v>10</v>
      </c>
      <c r="B12" s="207" t="s">
        <v>104</v>
      </c>
      <c r="C12" s="188">
        <v>112</v>
      </c>
      <c r="D12" s="183">
        <v>2007</v>
      </c>
      <c r="E12" s="208" t="s">
        <v>103</v>
      </c>
      <c r="F12" s="186">
        <v>5</v>
      </c>
      <c r="G12" s="157">
        <v>100</v>
      </c>
      <c r="H12" s="157">
        <f t="shared" si="0"/>
        <v>105</v>
      </c>
      <c r="I12" s="157">
        <v>10</v>
      </c>
      <c r="J12" s="185"/>
    </row>
    <row r="13" spans="1:10" s="187" customFormat="1" x14ac:dyDescent="0.25">
      <c r="A13" s="191"/>
      <c r="B13" s="209"/>
      <c r="C13" s="190"/>
      <c r="D13" s="186"/>
      <c r="E13" s="186"/>
      <c r="F13" s="186"/>
      <c r="G13" s="191"/>
      <c r="H13" s="191"/>
      <c r="I13" s="191"/>
      <c r="J13" s="191"/>
    </row>
    <row r="14" spans="1:10" s="187" customFormat="1" x14ac:dyDescent="0.25">
      <c r="A14" s="191"/>
      <c r="B14" s="209"/>
      <c r="C14" s="190"/>
      <c r="D14" s="186"/>
      <c r="E14" s="186"/>
      <c r="F14" s="186"/>
      <c r="G14" s="191"/>
      <c r="H14" s="191"/>
      <c r="I14" s="191"/>
      <c r="J14" s="191"/>
    </row>
    <row r="15" spans="1:10" s="187" customFormat="1" ht="26.25" x14ac:dyDescent="0.25">
      <c r="A15" s="181">
        <v>1</v>
      </c>
      <c r="B15" s="200" t="s">
        <v>81</v>
      </c>
      <c r="C15" s="188">
        <v>104</v>
      </c>
      <c r="D15" s="210">
        <v>2008</v>
      </c>
      <c r="E15" s="202" t="s">
        <v>38</v>
      </c>
      <c r="F15" s="186">
        <v>1</v>
      </c>
      <c r="G15" s="157">
        <v>2</v>
      </c>
      <c r="H15" s="157">
        <f t="shared" ref="H15:H19" si="1">G15+F15</f>
        <v>3</v>
      </c>
      <c r="I15" s="157">
        <v>2</v>
      </c>
      <c r="J15" s="185"/>
    </row>
    <row r="16" spans="1:10" s="187" customFormat="1" ht="26.25" x14ac:dyDescent="0.25">
      <c r="A16" s="181">
        <v>2</v>
      </c>
      <c r="B16" s="200" t="s">
        <v>82</v>
      </c>
      <c r="C16" s="188">
        <v>105</v>
      </c>
      <c r="D16" s="210">
        <v>2009</v>
      </c>
      <c r="E16" s="202" t="s">
        <v>38</v>
      </c>
      <c r="F16" s="186">
        <v>5</v>
      </c>
      <c r="G16" s="157">
        <v>5</v>
      </c>
      <c r="H16" s="157">
        <f t="shared" si="1"/>
        <v>10</v>
      </c>
      <c r="I16" s="157">
        <v>5</v>
      </c>
      <c r="J16" s="185"/>
    </row>
    <row r="17" spans="1:10" s="187" customFormat="1" ht="26.25" x14ac:dyDescent="0.25">
      <c r="A17" s="181">
        <v>3</v>
      </c>
      <c r="B17" s="204" t="s">
        <v>105</v>
      </c>
      <c r="C17" s="188">
        <v>106</v>
      </c>
      <c r="D17" s="211">
        <v>2006</v>
      </c>
      <c r="E17" s="202" t="s">
        <v>42</v>
      </c>
      <c r="F17" s="186">
        <v>1</v>
      </c>
      <c r="G17" s="157">
        <v>1</v>
      </c>
      <c r="H17" s="157">
        <f t="shared" si="1"/>
        <v>2</v>
      </c>
      <c r="I17" s="157">
        <v>1</v>
      </c>
      <c r="J17" s="185"/>
    </row>
    <row r="18" spans="1:10" s="187" customFormat="1" ht="26.25" x14ac:dyDescent="0.25">
      <c r="A18" s="181">
        <v>4</v>
      </c>
      <c r="B18" s="204" t="s">
        <v>106</v>
      </c>
      <c r="C18" s="188">
        <v>107</v>
      </c>
      <c r="D18" s="211">
        <v>2007</v>
      </c>
      <c r="E18" s="202" t="s">
        <v>42</v>
      </c>
      <c r="F18" s="186">
        <v>4</v>
      </c>
      <c r="G18" s="157">
        <v>4</v>
      </c>
      <c r="H18" s="157">
        <f t="shared" si="1"/>
        <v>8</v>
      </c>
      <c r="I18" s="157">
        <v>4</v>
      </c>
      <c r="J18" s="185"/>
    </row>
    <row r="19" spans="1:10" s="187" customFormat="1" ht="26.25" x14ac:dyDescent="0.25">
      <c r="A19" s="181">
        <v>5</v>
      </c>
      <c r="B19" s="204" t="s">
        <v>90</v>
      </c>
      <c r="C19" s="188">
        <v>108</v>
      </c>
      <c r="D19" s="182">
        <v>2009</v>
      </c>
      <c r="E19" s="202" t="s">
        <v>42</v>
      </c>
      <c r="F19" s="186">
        <v>3</v>
      </c>
      <c r="G19" s="157">
        <v>3</v>
      </c>
      <c r="H19" s="157">
        <f t="shared" si="1"/>
        <v>6</v>
      </c>
      <c r="I19" s="157">
        <v>3</v>
      </c>
      <c r="J19" s="185"/>
    </row>
    <row r="20" spans="1:10" x14ac:dyDescent="0.25">
      <c r="A20" s="203"/>
      <c r="B20" s="191"/>
      <c r="C20" s="203"/>
      <c r="D20" s="203"/>
      <c r="E20" s="203"/>
      <c r="F20" s="212"/>
      <c r="G20" s="203"/>
      <c r="H20" s="203"/>
      <c r="I20" s="203"/>
      <c r="J20" s="203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10" zoomScale="75" zoomScaleNormal="75" zoomScaleSheetLayoutView="75" workbookViewId="0">
      <selection activeCell="N21" sqref="N21"/>
    </sheetView>
  </sheetViews>
  <sheetFormatPr defaultRowHeight="12.75" x14ac:dyDescent="0.2"/>
  <cols>
    <col min="1" max="1" width="6.7109375" style="82" customWidth="1"/>
    <col min="2" max="2" width="32" style="82" customWidth="1"/>
    <col min="3" max="3" width="21.140625" style="123" customWidth="1"/>
    <col min="4" max="4" width="18.42578125" style="82" customWidth="1"/>
    <col min="5" max="5" width="12.7109375" style="82" customWidth="1"/>
    <col min="6" max="6" width="11.5703125" style="82" customWidth="1"/>
    <col min="7" max="7" width="13.140625" style="82" customWidth="1"/>
    <col min="8" max="8" width="13.7109375" style="82" customWidth="1"/>
    <col min="9" max="9" width="12.42578125" style="82" customWidth="1"/>
    <col min="10" max="10" width="16.5703125" style="82" customWidth="1"/>
    <col min="11" max="11" width="12.7109375" style="82" customWidth="1"/>
    <col min="12" max="12" width="9.140625" style="82" customWidth="1"/>
    <col min="13" max="13" width="9.140625" style="82"/>
    <col min="14" max="14" width="33.28515625" style="82" customWidth="1"/>
    <col min="15" max="16384" width="9.140625" style="82"/>
  </cols>
  <sheetData>
    <row r="1" spans="1:12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8" x14ac:dyDescent="0.25">
      <c r="A2" s="83"/>
      <c r="B2" s="83"/>
      <c r="C2" s="84"/>
      <c r="D2" s="85"/>
      <c r="E2" s="86"/>
      <c r="F2" s="86"/>
      <c r="G2" s="83"/>
      <c r="H2" s="84"/>
      <c r="I2" s="84"/>
      <c r="J2" s="86"/>
      <c r="K2" s="83"/>
      <c r="L2" s="83"/>
    </row>
    <row r="3" spans="1:12" ht="23.25" x14ac:dyDescent="0.35">
      <c r="A3" s="87"/>
      <c r="B3" s="83"/>
      <c r="C3" s="88"/>
      <c r="D3" s="253" t="s">
        <v>108</v>
      </c>
      <c r="E3" s="253"/>
      <c r="F3" s="253"/>
      <c r="G3" s="253"/>
      <c r="H3" s="88"/>
      <c r="I3" s="88"/>
      <c r="J3" s="83"/>
      <c r="K3" s="83"/>
      <c r="L3" s="83"/>
    </row>
    <row r="4" spans="1:12" ht="26.25" x14ac:dyDescent="0.4">
      <c r="B4" s="89">
        <v>44551</v>
      </c>
      <c r="C4" s="82"/>
      <c r="D4" s="254" t="s">
        <v>122</v>
      </c>
      <c r="E4" s="254"/>
      <c r="F4" s="254"/>
      <c r="I4" s="90"/>
    </row>
    <row r="5" spans="1:12" ht="15.75" thickBot="1" x14ac:dyDescent="0.25">
      <c r="B5" s="91" t="s">
        <v>110</v>
      </c>
      <c r="C5" s="82"/>
    </row>
    <row r="6" spans="1:12" ht="13.5" thickBot="1" x14ac:dyDescent="0.25">
      <c r="A6" s="255" t="s">
        <v>1</v>
      </c>
      <c r="B6" s="92"/>
      <c r="C6" s="92"/>
      <c r="D6" s="93"/>
      <c r="E6" s="257" t="s">
        <v>111</v>
      </c>
      <c r="F6" s="258"/>
      <c r="G6" s="258"/>
      <c r="H6" s="259"/>
      <c r="I6" s="94"/>
      <c r="J6" s="93"/>
      <c r="K6" s="92"/>
      <c r="L6" s="92"/>
    </row>
    <row r="7" spans="1:12" ht="51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8" t="s">
        <v>116</v>
      </c>
      <c r="H7" s="99" t="s">
        <v>117</v>
      </c>
      <c r="I7" s="99" t="s">
        <v>118</v>
      </c>
      <c r="J7" s="96" t="s">
        <v>10</v>
      </c>
      <c r="K7" s="96" t="s">
        <v>119</v>
      </c>
      <c r="L7" s="96" t="s">
        <v>11</v>
      </c>
    </row>
    <row r="8" spans="1:12" x14ac:dyDescent="0.2">
      <c r="A8" s="256"/>
      <c r="B8" s="95"/>
      <c r="C8" s="95" t="s">
        <v>120</v>
      </c>
      <c r="D8" s="88"/>
      <c r="E8" s="100"/>
      <c r="F8" s="95"/>
      <c r="G8" s="88"/>
      <c r="H8" s="95"/>
      <c r="I8" s="100"/>
      <c r="J8" s="95"/>
      <c r="K8" s="101"/>
      <c r="L8" s="101"/>
    </row>
    <row r="9" spans="1:12" ht="13.5" thickBot="1" x14ac:dyDescent="0.25">
      <c r="A9" s="256"/>
      <c r="B9" s="95"/>
      <c r="C9" s="95"/>
      <c r="D9" s="88"/>
      <c r="E9" s="95"/>
      <c r="F9" s="95"/>
      <c r="G9" s="88"/>
      <c r="H9" s="95"/>
      <c r="I9" s="95"/>
      <c r="J9" s="88"/>
      <c r="K9" s="95"/>
      <c r="L9" s="95"/>
    </row>
    <row r="10" spans="1:12" ht="21" customHeight="1" thickBot="1" x14ac:dyDescent="0.3">
      <c r="A10" s="102">
        <v>1</v>
      </c>
      <c r="B10" s="103" t="s">
        <v>12</v>
      </c>
      <c r="C10" s="124" t="s">
        <v>13</v>
      </c>
      <c r="D10" s="105">
        <v>6.4814814814814813E-4</v>
      </c>
      <c r="E10" s="105">
        <v>0</v>
      </c>
      <c r="F10" s="105">
        <v>0</v>
      </c>
      <c r="G10" s="105">
        <v>0</v>
      </c>
      <c r="H10" s="105">
        <v>0</v>
      </c>
      <c r="I10" s="105">
        <f t="shared" ref="I10:I18" si="0">E10+F10+G10+H10</f>
        <v>0</v>
      </c>
      <c r="J10" s="105">
        <f t="shared" ref="J10:J35" si="1">D10+I10</f>
        <v>6.4814814814814813E-4</v>
      </c>
      <c r="K10" s="248">
        <v>6.4814814814814813E-4</v>
      </c>
      <c r="L10" s="250">
        <v>1</v>
      </c>
    </row>
    <row r="11" spans="1:12" ht="19.5" thickBot="1" x14ac:dyDescent="0.25">
      <c r="A11" s="106"/>
      <c r="B11" s="107"/>
      <c r="C11" s="125"/>
      <c r="D11" s="105">
        <v>9.0277777777777784E-4</v>
      </c>
      <c r="E11" s="105">
        <v>0</v>
      </c>
      <c r="F11" s="105">
        <v>0</v>
      </c>
      <c r="G11" s="105">
        <v>0</v>
      </c>
      <c r="H11" s="105">
        <v>0</v>
      </c>
      <c r="I11" s="109">
        <f t="shared" si="0"/>
        <v>0</v>
      </c>
      <c r="J11" s="109">
        <f t="shared" si="1"/>
        <v>9.0277777777777784E-4</v>
      </c>
      <c r="K11" s="249"/>
      <c r="L11" s="251"/>
    </row>
    <row r="12" spans="1:12" ht="21" customHeight="1" thickBot="1" x14ac:dyDescent="0.3">
      <c r="A12" s="102">
        <v>2</v>
      </c>
      <c r="B12" s="103" t="s">
        <v>14</v>
      </c>
      <c r="C12" s="124" t="s">
        <v>13</v>
      </c>
      <c r="D12" s="105">
        <v>1.3773148148148147E-3</v>
      </c>
      <c r="E12" s="105">
        <v>0</v>
      </c>
      <c r="F12" s="105">
        <v>0</v>
      </c>
      <c r="G12" s="105">
        <v>0</v>
      </c>
      <c r="H12" s="105">
        <v>0</v>
      </c>
      <c r="I12" s="105">
        <f t="shared" si="0"/>
        <v>0</v>
      </c>
      <c r="J12" s="105">
        <f t="shared" si="1"/>
        <v>1.3773148148148147E-3</v>
      </c>
      <c r="K12" s="248">
        <v>1.3773148148148147E-3</v>
      </c>
      <c r="L12" s="250">
        <v>6</v>
      </c>
    </row>
    <row r="13" spans="1:12" ht="19.5" thickBot="1" x14ac:dyDescent="0.25">
      <c r="A13" s="106"/>
      <c r="B13" s="107"/>
      <c r="C13" s="125"/>
      <c r="D13" s="105">
        <v>1.4930555555555556E-3</v>
      </c>
      <c r="E13" s="105">
        <v>0</v>
      </c>
      <c r="F13" s="105">
        <v>3.4722222222222224E-4</v>
      </c>
      <c r="G13" s="105">
        <v>0</v>
      </c>
      <c r="H13" s="105">
        <v>0</v>
      </c>
      <c r="I13" s="109">
        <f t="shared" si="0"/>
        <v>3.4722222222222224E-4</v>
      </c>
      <c r="J13" s="109">
        <f t="shared" si="1"/>
        <v>1.8402777777777779E-3</v>
      </c>
      <c r="K13" s="249"/>
      <c r="L13" s="251"/>
    </row>
    <row r="14" spans="1:12" ht="21" customHeight="1" thickBot="1" x14ac:dyDescent="0.3">
      <c r="A14" s="102">
        <v>3</v>
      </c>
      <c r="B14" s="103" t="s">
        <v>15</v>
      </c>
      <c r="C14" s="124" t="s">
        <v>13</v>
      </c>
      <c r="D14" s="105">
        <v>1.1111111111111111E-3</v>
      </c>
      <c r="E14" s="105">
        <v>0</v>
      </c>
      <c r="F14" s="105">
        <v>0</v>
      </c>
      <c r="G14" s="105">
        <v>0</v>
      </c>
      <c r="H14" s="105">
        <v>0</v>
      </c>
      <c r="I14" s="105">
        <f t="shared" si="0"/>
        <v>0</v>
      </c>
      <c r="J14" s="105">
        <f t="shared" si="1"/>
        <v>1.1111111111111111E-3</v>
      </c>
      <c r="K14" s="248">
        <v>1.1111111111111111E-3</v>
      </c>
      <c r="L14" s="250">
        <v>5</v>
      </c>
    </row>
    <row r="15" spans="1:12" ht="19.5" thickBot="1" x14ac:dyDescent="0.25">
      <c r="A15" s="106"/>
      <c r="B15" s="107"/>
      <c r="C15" s="125"/>
      <c r="D15" s="105">
        <v>1.0648148148148147E-3</v>
      </c>
      <c r="E15" s="105">
        <v>3.4722222222222224E-4</v>
      </c>
      <c r="F15" s="105">
        <v>0</v>
      </c>
      <c r="G15" s="105">
        <v>0</v>
      </c>
      <c r="H15" s="105">
        <v>0</v>
      </c>
      <c r="I15" s="109">
        <f t="shared" si="0"/>
        <v>3.4722222222222224E-4</v>
      </c>
      <c r="J15" s="109">
        <f t="shared" si="1"/>
        <v>1.4120370370370369E-3</v>
      </c>
      <c r="K15" s="249"/>
      <c r="L15" s="251"/>
    </row>
    <row r="16" spans="1:12" ht="21" customHeight="1" thickBot="1" x14ac:dyDescent="0.3">
      <c r="A16" s="102">
        <v>4</v>
      </c>
      <c r="B16" s="115" t="s">
        <v>16</v>
      </c>
      <c r="C16" s="124" t="s">
        <v>17</v>
      </c>
      <c r="D16" s="105">
        <v>1.7592592592592592E-3</v>
      </c>
      <c r="E16" s="105">
        <v>0</v>
      </c>
      <c r="F16" s="105">
        <v>0</v>
      </c>
      <c r="G16" s="105">
        <v>3.4722222222222224E-4</v>
      </c>
      <c r="H16" s="105">
        <v>3.4722222222222224E-4</v>
      </c>
      <c r="I16" s="105">
        <f t="shared" si="0"/>
        <v>6.9444444444444447E-4</v>
      </c>
      <c r="J16" s="105">
        <f t="shared" si="1"/>
        <v>2.4537037037037036E-3</v>
      </c>
      <c r="K16" s="248">
        <v>1.0648148148148147E-3</v>
      </c>
      <c r="L16" s="250">
        <v>3</v>
      </c>
    </row>
    <row r="17" spans="1:12" ht="19.5" thickBot="1" x14ac:dyDescent="0.25">
      <c r="A17" s="106"/>
      <c r="B17" s="107"/>
      <c r="C17" s="125"/>
      <c r="D17" s="105">
        <v>1.0648148148148147E-3</v>
      </c>
      <c r="E17" s="105">
        <v>0</v>
      </c>
      <c r="F17" s="105">
        <v>0</v>
      </c>
      <c r="G17" s="105">
        <v>0</v>
      </c>
      <c r="H17" s="105">
        <v>0</v>
      </c>
      <c r="I17" s="109">
        <f t="shared" si="0"/>
        <v>0</v>
      </c>
      <c r="J17" s="109">
        <f t="shared" si="1"/>
        <v>1.0648148148148147E-3</v>
      </c>
      <c r="K17" s="249"/>
      <c r="L17" s="251"/>
    </row>
    <row r="18" spans="1:12" ht="21" customHeight="1" thickBot="1" x14ac:dyDescent="0.3">
      <c r="A18" s="102">
        <v>5</v>
      </c>
      <c r="B18" s="115" t="s">
        <v>19</v>
      </c>
      <c r="C18" s="124" t="s">
        <v>17</v>
      </c>
      <c r="D18" s="105">
        <v>1.5393518518518519E-3</v>
      </c>
      <c r="E18" s="105">
        <v>0</v>
      </c>
      <c r="F18" s="105">
        <v>0</v>
      </c>
      <c r="G18" s="105">
        <v>3.4722222222222224E-4</v>
      </c>
      <c r="H18" s="105">
        <v>0</v>
      </c>
      <c r="I18" s="105">
        <f t="shared" si="0"/>
        <v>3.4722222222222224E-4</v>
      </c>
      <c r="J18" s="105">
        <f t="shared" si="1"/>
        <v>1.8865740740740742E-3</v>
      </c>
      <c r="K18" s="248">
        <v>1.8865740740740742E-3</v>
      </c>
      <c r="L18" s="250">
        <v>8</v>
      </c>
    </row>
    <row r="19" spans="1:12" ht="19.5" thickBot="1" x14ac:dyDescent="0.25">
      <c r="A19" s="106"/>
      <c r="B19" s="107"/>
      <c r="C19" s="125"/>
      <c r="D19" s="105">
        <v>1.4467592592592594E-3</v>
      </c>
      <c r="E19" s="105">
        <v>0</v>
      </c>
      <c r="F19" s="105">
        <v>0</v>
      </c>
      <c r="G19" s="105">
        <v>3.4722222222222224E-4</v>
      </c>
      <c r="H19" s="105">
        <v>0</v>
      </c>
      <c r="I19" s="109">
        <f>E19+F19+G19+H19</f>
        <v>3.4722222222222224E-4</v>
      </c>
      <c r="J19" s="109">
        <f t="shared" si="1"/>
        <v>1.7939814814814817E-3</v>
      </c>
      <c r="K19" s="249"/>
      <c r="L19" s="251"/>
    </row>
    <row r="20" spans="1:12" ht="21" customHeight="1" thickBot="1" x14ac:dyDescent="0.25">
      <c r="A20" s="102">
        <v>6</v>
      </c>
      <c r="B20" s="115" t="s">
        <v>20</v>
      </c>
      <c r="C20" s="126" t="s">
        <v>21</v>
      </c>
      <c r="D20" s="105">
        <v>7.175925925925927E-4</v>
      </c>
      <c r="E20" s="105">
        <v>3.4722222222222224E-4</v>
      </c>
      <c r="F20" s="105">
        <v>0</v>
      </c>
      <c r="G20" s="105">
        <v>0</v>
      </c>
      <c r="H20" s="105">
        <v>0</v>
      </c>
      <c r="I20" s="105">
        <f t="shared" ref="I20:I28" si="2">E20+F20+G20+H20</f>
        <v>3.4722222222222224E-4</v>
      </c>
      <c r="J20" s="105">
        <f t="shared" si="1"/>
        <v>1.0648148148148149E-3</v>
      </c>
      <c r="K20" s="248">
        <v>1.0648148148148147E-3</v>
      </c>
      <c r="L20" s="250">
        <v>3</v>
      </c>
    </row>
    <row r="21" spans="1:12" ht="19.5" thickBot="1" x14ac:dyDescent="0.25">
      <c r="A21" s="106"/>
      <c r="B21" s="107"/>
      <c r="C21" s="125"/>
      <c r="D21" s="105">
        <v>7.7546296296296304E-4</v>
      </c>
      <c r="E21" s="105">
        <v>0</v>
      </c>
      <c r="F21" s="105">
        <v>0</v>
      </c>
      <c r="G21" s="105">
        <v>3.4722222222222224E-4</v>
      </c>
      <c r="H21" s="105">
        <v>0</v>
      </c>
      <c r="I21" s="109">
        <f t="shared" si="2"/>
        <v>3.4722222222222224E-4</v>
      </c>
      <c r="J21" s="109">
        <f t="shared" si="1"/>
        <v>1.1226851851851853E-3</v>
      </c>
      <c r="K21" s="249"/>
      <c r="L21" s="251"/>
    </row>
    <row r="22" spans="1:12" ht="21" customHeight="1" thickBot="1" x14ac:dyDescent="0.25">
      <c r="A22" s="102">
        <v>7</v>
      </c>
      <c r="B22" s="115" t="s">
        <v>22</v>
      </c>
      <c r="C22" s="126" t="s">
        <v>21</v>
      </c>
      <c r="D22" s="105" t="s">
        <v>123</v>
      </c>
      <c r="E22" s="105">
        <v>0</v>
      </c>
      <c r="F22" s="105">
        <v>0</v>
      </c>
      <c r="G22" s="105">
        <v>0</v>
      </c>
      <c r="H22" s="105">
        <v>0</v>
      </c>
      <c r="I22" s="105">
        <f t="shared" si="2"/>
        <v>0</v>
      </c>
      <c r="J22" s="105" t="e">
        <f t="shared" si="1"/>
        <v>#VALUE!</v>
      </c>
      <c r="K22" s="248">
        <v>0</v>
      </c>
      <c r="L22" s="250">
        <v>100</v>
      </c>
    </row>
    <row r="23" spans="1:12" ht="19.5" thickBot="1" x14ac:dyDescent="0.25">
      <c r="A23" s="106"/>
      <c r="B23" s="107"/>
      <c r="C23" s="125"/>
      <c r="D23" s="105" t="s">
        <v>123</v>
      </c>
      <c r="E23" s="105">
        <v>0</v>
      </c>
      <c r="F23" s="105">
        <v>0</v>
      </c>
      <c r="G23" s="105">
        <v>0</v>
      </c>
      <c r="H23" s="105">
        <v>0</v>
      </c>
      <c r="I23" s="109">
        <f t="shared" si="2"/>
        <v>0</v>
      </c>
      <c r="J23" s="109" t="e">
        <f t="shared" si="1"/>
        <v>#VALUE!</v>
      </c>
      <c r="K23" s="249"/>
      <c r="L23" s="251"/>
    </row>
    <row r="24" spans="1:12" ht="21" customHeight="1" thickBot="1" x14ac:dyDescent="0.35">
      <c r="A24" s="102">
        <v>8</v>
      </c>
      <c r="B24" s="127" t="s">
        <v>23</v>
      </c>
      <c r="C24" s="126" t="s">
        <v>24</v>
      </c>
      <c r="D24" s="105">
        <v>7.0601851851851847E-4</v>
      </c>
      <c r="E24" s="105">
        <v>0</v>
      </c>
      <c r="F24" s="105">
        <v>0</v>
      </c>
      <c r="G24" s="105">
        <v>0</v>
      </c>
      <c r="H24" s="105">
        <v>0</v>
      </c>
      <c r="I24" s="105">
        <f t="shared" si="2"/>
        <v>0</v>
      </c>
      <c r="J24" s="105">
        <f t="shared" si="1"/>
        <v>7.0601851851851847E-4</v>
      </c>
      <c r="K24" s="248">
        <v>7.0601851851851847E-4</v>
      </c>
      <c r="L24" s="250">
        <v>2</v>
      </c>
    </row>
    <row r="25" spans="1:12" ht="19.5" thickBot="1" x14ac:dyDescent="0.25">
      <c r="A25" s="106"/>
      <c r="B25" s="107"/>
      <c r="C25" s="125"/>
      <c r="D25" s="105">
        <v>1.0763888888888889E-3</v>
      </c>
      <c r="E25" s="105">
        <v>0</v>
      </c>
      <c r="F25" s="105">
        <v>0</v>
      </c>
      <c r="G25" s="105">
        <v>3.4722222222222224E-4</v>
      </c>
      <c r="H25" s="105">
        <v>0</v>
      </c>
      <c r="I25" s="109">
        <f t="shared" si="2"/>
        <v>3.4722222222222224E-4</v>
      </c>
      <c r="J25" s="109">
        <f t="shared" si="1"/>
        <v>1.4236111111111112E-3</v>
      </c>
      <c r="K25" s="249"/>
      <c r="L25" s="251"/>
    </row>
    <row r="26" spans="1:12" ht="21" customHeight="1" thickBot="1" x14ac:dyDescent="0.35">
      <c r="A26" s="102">
        <v>9</v>
      </c>
      <c r="B26" s="127" t="s">
        <v>25</v>
      </c>
      <c r="C26" s="126" t="s">
        <v>26</v>
      </c>
      <c r="D26" s="105">
        <v>1.3078703703703705E-3</v>
      </c>
      <c r="E26" s="105">
        <v>0</v>
      </c>
      <c r="F26" s="105">
        <v>0</v>
      </c>
      <c r="G26" s="105">
        <v>3.4722222222222224E-4</v>
      </c>
      <c r="H26" s="105">
        <v>6.9444444444444447E-4</v>
      </c>
      <c r="I26" s="105">
        <f t="shared" si="2"/>
        <v>1.0416666666666667E-3</v>
      </c>
      <c r="J26" s="105">
        <f t="shared" si="1"/>
        <v>2.3495370370370371E-3</v>
      </c>
      <c r="K26" s="248">
        <v>1.7013888888888892E-3</v>
      </c>
      <c r="L26" s="250">
        <v>7</v>
      </c>
    </row>
    <row r="27" spans="1:12" ht="19.5" thickBot="1" x14ac:dyDescent="0.25">
      <c r="A27" s="106"/>
      <c r="B27" s="107"/>
      <c r="C27" s="125"/>
      <c r="D27" s="105">
        <v>1.3541666666666667E-3</v>
      </c>
      <c r="E27" s="105">
        <v>0</v>
      </c>
      <c r="F27" s="105">
        <v>0</v>
      </c>
      <c r="G27" s="105">
        <v>3.4722222222222224E-4</v>
      </c>
      <c r="H27" s="105">
        <v>0</v>
      </c>
      <c r="I27" s="109">
        <f t="shared" si="2"/>
        <v>3.4722222222222224E-4</v>
      </c>
      <c r="J27" s="109">
        <f t="shared" si="1"/>
        <v>1.701388888888889E-3</v>
      </c>
      <c r="K27" s="249"/>
      <c r="L27" s="251"/>
    </row>
    <row r="28" spans="1:12" ht="21" customHeight="1" thickBot="1" x14ac:dyDescent="0.25">
      <c r="A28" s="102">
        <v>10</v>
      </c>
      <c r="B28" s="103" t="s">
        <v>27</v>
      </c>
      <c r="C28" s="243" t="s">
        <v>139</v>
      </c>
      <c r="D28" s="105" t="s">
        <v>123</v>
      </c>
      <c r="E28" s="105">
        <v>0</v>
      </c>
      <c r="F28" s="105">
        <v>0</v>
      </c>
      <c r="G28" s="105">
        <v>0</v>
      </c>
      <c r="H28" s="105">
        <v>0</v>
      </c>
      <c r="I28" s="105">
        <f t="shared" si="2"/>
        <v>0</v>
      </c>
      <c r="J28" s="105" t="e">
        <f t="shared" si="1"/>
        <v>#VALUE!</v>
      </c>
      <c r="K28" s="248">
        <v>0</v>
      </c>
      <c r="L28" s="250">
        <v>100</v>
      </c>
    </row>
    <row r="29" spans="1:12" ht="19.5" thickBot="1" x14ac:dyDescent="0.25">
      <c r="A29" s="106"/>
      <c r="B29" s="107"/>
      <c r="C29" s="244" t="s">
        <v>140</v>
      </c>
      <c r="D29" s="105" t="s">
        <v>123</v>
      </c>
      <c r="E29" s="105">
        <v>0</v>
      </c>
      <c r="F29" s="105">
        <v>0</v>
      </c>
      <c r="G29" s="105">
        <v>0</v>
      </c>
      <c r="H29" s="105">
        <v>0</v>
      </c>
      <c r="I29" s="109">
        <f>E29+F29+G29+H29</f>
        <v>0</v>
      </c>
      <c r="J29" s="109" t="e">
        <f t="shared" si="1"/>
        <v>#VALUE!</v>
      </c>
      <c r="K29" s="249"/>
      <c r="L29" s="251"/>
    </row>
    <row r="30" spans="1:12" ht="21" customHeight="1" thickBot="1" x14ac:dyDescent="0.25">
      <c r="A30" s="102">
        <v>11</v>
      </c>
      <c r="B30" s="103" t="s">
        <v>29</v>
      </c>
      <c r="C30" s="243" t="s">
        <v>139</v>
      </c>
      <c r="D30" s="105" t="s">
        <v>123</v>
      </c>
      <c r="E30" s="105">
        <v>0</v>
      </c>
      <c r="F30" s="105">
        <v>0</v>
      </c>
      <c r="G30" s="105">
        <v>0</v>
      </c>
      <c r="H30" s="105">
        <v>0</v>
      </c>
      <c r="I30" s="105">
        <f t="shared" ref="I30:I35" si="3">E30+F30+G30+H30</f>
        <v>0</v>
      </c>
      <c r="J30" s="105" t="e">
        <f t="shared" si="1"/>
        <v>#VALUE!</v>
      </c>
      <c r="K30" s="248">
        <v>0</v>
      </c>
      <c r="L30" s="250">
        <v>100</v>
      </c>
    </row>
    <row r="31" spans="1:12" ht="19.5" thickBot="1" x14ac:dyDescent="0.25">
      <c r="A31" s="106"/>
      <c r="B31" s="107"/>
      <c r="C31" s="244" t="s">
        <v>140</v>
      </c>
      <c r="D31" s="105" t="s">
        <v>123</v>
      </c>
      <c r="E31" s="105">
        <v>0</v>
      </c>
      <c r="F31" s="105">
        <v>0</v>
      </c>
      <c r="G31" s="105">
        <v>0</v>
      </c>
      <c r="H31" s="105">
        <v>0</v>
      </c>
      <c r="I31" s="109">
        <f t="shared" si="3"/>
        <v>0</v>
      </c>
      <c r="J31" s="109" t="e">
        <f t="shared" si="1"/>
        <v>#VALUE!</v>
      </c>
      <c r="K31" s="249"/>
      <c r="L31" s="251"/>
    </row>
    <row r="32" spans="1:12" ht="21" customHeight="1" thickBot="1" x14ac:dyDescent="0.25">
      <c r="A32" s="102">
        <v>12</v>
      </c>
      <c r="B32" s="103" t="s">
        <v>30</v>
      </c>
      <c r="C32" s="126" t="s">
        <v>28</v>
      </c>
      <c r="D32" s="105" t="s">
        <v>123</v>
      </c>
      <c r="E32" s="105">
        <v>0</v>
      </c>
      <c r="F32" s="105">
        <v>0</v>
      </c>
      <c r="G32" s="105">
        <v>0</v>
      </c>
      <c r="H32" s="105">
        <v>0</v>
      </c>
      <c r="I32" s="105">
        <f t="shared" si="3"/>
        <v>0</v>
      </c>
      <c r="J32" s="105" t="e">
        <f t="shared" si="1"/>
        <v>#VALUE!</v>
      </c>
      <c r="K32" s="248">
        <v>0</v>
      </c>
      <c r="L32" s="250">
        <v>100</v>
      </c>
    </row>
    <row r="33" spans="1:12" ht="19.5" thickBot="1" x14ac:dyDescent="0.25">
      <c r="A33" s="106"/>
      <c r="B33" s="107"/>
      <c r="C33" s="268"/>
      <c r="D33" s="105" t="s">
        <v>123</v>
      </c>
      <c r="E33" s="105">
        <v>0</v>
      </c>
      <c r="F33" s="105">
        <v>0</v>
      </c>
      <c r="G33" s="105">
        <v>0</v>
      </c>
      <c r="H33" s="105">
        <v>0</v>
      </c>
      <c r="I33" s="109">
        <f t="shared" si="3"/>
        <v>0</v>
      </c>
      <c r="J33" s="109" t="e">
        <f t="shared" si="1"/>
        <v>#VALUE!</v>
      </c>
      <c r="K33" s="249"/>
      <c r="L33" s="251"/>
    </row>
    <row r="34" spans="1:12" ht="21" customHeight="1" thickBot="1" x14ac:dyDescent="0.25">
      <c r="A34" s="102">
        <v>13</v>
      </c>
      <c r="B34" s="149" t="s">
        <v>31</v>
      </c>
      <c r="C34" s="269" t="s">
        <v>28</v>
      </c>
      <c r="D34" s="150" t="s">
        <v>123</v>
      </c>
      <c r="E34" s="105">
        <v>0</v>
      </c>
      <c r="F34" s="105">
        <v>0</v>
      </c>
      <c r="G34" s="105">
        <v>0</v>
      </c>
      <c r="H34" s="105">
        <v>0</v>
      </c>
      <c r="I34" s="105">
        <f t="shared" si="3"/>
        <v>0</v>
      </c>
      <c r="J34" s="105" t="e">
        <f t="shared" si="1"/>
        <v>#VALUE!</v>
      </c>
      <c r="K34" s="248">
        <v>0</v>
      </c>
      <c r="L34" s="250">
        <v>100</v>
      </c>
    </row>
    <row r="35" spans="1:12" ht="19.5" thickBot="1" x14ac:dyDescent="0.25">
      <c r="A35" s="106"/>
      <c r="B35" s="266"/>
      <c r="C35" s="270"/>
      <c r="D35" s="267" t="s">
        <v>123</v>
      </c>
      <c r="E35" s="116">
        <v>0</v>
      </c>
      <c r="F35" s="116">
        <v>0</v>
      </c>
      <c r="G35" s="116">
        <v>0</v>
      </c>
      <c r="H35" s="116">
        <v>0</v>
      </c>
      <c r="I35" s="109">
        <f t="shared" si="3"/>
        <v>0</v>
      </c>
      <c r="J35" s="109" t="e">
        <f t="shared" si="1"/>
        <v>#VALUE!</v>
      </c>
      <c r="K35" s="249"/>
      <c r="L35" s="251"/>
    </row>
  </sheetData>
  <mergeCells count="31">
    <mergeCell ref="K10:K11"/>
    <mergeCell ref="L10:L11"/>
    <mergeCell ref="A1:L1"/>
    <mergeCell ref="D3:G3"/>
    <mergeCell ref="D4:F4"/>
    <mergeCell ref="A6:A9"/>
    <mergeCell ref="E6:H6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</mergeCells>
  <pageMargins left="0.15748031496062992" right="0.15748031496062992" top="0.19685039370078741" bottom="0.15748031496062992" header="0.15748031496062992" footer="0.1574803149606299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43" zoomScale="75" zoomScaleNormal="75" zoomScaleSheetLayoutView="75" workbookViewId="0">
      <selection activeCell="C65" sqref="C65"/>
    </sheetView>
  </sheetViews>
  <sheetFormatPr defaultRowHeight="12.75" x14ac:dyDescent="0.2"/>
  <cols>
    <col min="1" max="1" width="6.7109375" style="82" customWidth="1"/>
    <col min="2" max="2" width="32" style="82" customWidth="1"/>
    <col min="3" max="3" width="21.140625" style="123" customWidth="1"/>
    <col min="4" max="4" width="20" style="82" customWidth="1"/>
    <col min="5" max="5" width="13.42578125" style="82" customWidth="1"/>
    <col min="6" max="6" width="12.140625" style="82" customWidth="1"/>
    <col min="7" max="7" width="11.42578125" style="82" customWidth="1"/>
    <col min="8" max="8" width="13.7109375" style="82" customWidth="1"/>
    <col min="9" max="9" width="13.140625" style="82" customWidth="1"/>
    <col min="10" max="10" width="16.5703125" style="82" customWidth="1"/>
    <col min="11" max="11" width="14.42578125" style="82" customWidth="1"/>
    <col min="12" max="12" width="11.42578125" style="82" customWidth="1"/>
    <col min="13" max="13" width="9.140625" style="82"/>
    <col min="14" max="14" width="17.5703125" style="82" customWidth="1"/>
    <col min="15" max="16384" width="9.140625" style="82"/>
  </cols>
  <sheetData>
    <row r="1" spans="1:12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8" x14ac:dyDescent="0.25">
      <c r="A2" s="83"/>
      <c r="B2" s="83"/>
      <c r="C2" s="84"/>
      <c r="D2" s="85"/>
      <c r="E2" s="86"/>
      <c r="F2" s="86"/>
      <c r="G2" s="83"/>
      <c r="H2" s="84"/>
      <c r="I2" s="84"/>
      <c r="J2" s="86"/>
      <c r="K2" s="83"/>
      <c r="L2" s="83"/>
    </row>
    <row r="3" spans="1:12" ht="23.25" x14ac:dyDescent="0.35">
      <c r="A3" s="87"/>
      <c r="B3" s="83"/>
      <c r="C3" s="88"/>
      <c r="D3" s="253" t="s">
        <v>108</v>
      </c>
      <c r="E3" s="253"/>
      <c r="F3" s="253"/>
      <c r="G3" s="253"/>
      <c r="H3" s="88"/>
      <c r="I3" s="88"/>
      <c r="J3" s="83"/>
      <c r="K3" s="83"/>
      <c r="L3" s="83"/>
    </row>
    <row r="4" spans="1:12" ht="26.25" x14ac:dyDescent="0.4">
      <c r="B4" s="89">
        <v>44551</v>
      </c>
      <c r="C4" s="82"/>
      <c r="D4" s="254" t="s">
        <v>109</v>
      </c>
      <c r="E4" s="254"/>
      <c r="F4" s="254"/>
      <c r="I4" s="90"/>
    </row>
    <row r="5" spans="1:12" ht="15.75" thickBot="1" x14ac:dyDescent="0.25">
      <c r="B5" s="91" t="s">
        <v>110</v>
      </c>
      <c r="C5" s="82"/>
    </row>
    <row r="6" spans="1:12" ht="13.5" thickBot="1" x14ac:dyDescent="0.25">
      <c r="A6" s="255" t="s">
        <v>1</v>
      </c>
      <c r="B6" s="92"/>
      <c r="C6" s="92"/>
      <c r="D6" s="93"/>
      <c r="E6" s="257" t="s">
        <v>111</v>
      </c>
      <c r="F6" s="258"/>
      <c r="G6" s="258"/>
      <c r="H6" s="259"/>
      <c r="I6" s="94"/>
      <c r="J6" s="93"/>
      <c r="K6" s="92"/>
      <c r="L6" s="92"/>
    </row>
    <row r="7" spans="1:12" ht="51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8" t="s">
        <v>116</v>
      </c>
      <c r="H7" s="99" t="s">
        <v>117</v>
      </c>
      <c r="I7" s="99" t="s">
        <v>118</v>
      </c>
      <c r="J7" s="96" t="s">
        <v>10</v>
      </c>
      <c r="K7" s="96" t="s">
        <v>119</v>
      </c>
      <c r="L7" s="96" t="s">
        <v>11</v>
      </c>
    </row>
    <row r="8" spans="1:12" x14ac:dyDescent="0.2">
      <c r="A8" s="256"/>
      <c r="B8" s="95"/>
      <c r="C8" s="95" t="s">
        <v>120</v>
      </c>
      <c r="D8" s="88"/>
      <c r="E8" s="100"/>
      <c r="F8" s="95"/>
      <c r="G8" s="88"/>
      <c r="H8" s="95"/>
      <c r="I8" s="100"/>
      <c r="J8" s="95"/>
      <c r="K8" s="101"/>
      <c r="L8" s="101"/>
    </row>
    <row r="9" spans="1:12" ht="13.5" thickBot="1" x14ac:dyDescent="0.25">
      <c r="A9" s="256"/>
      <c r="B9" s="95"/>
      <c r="C9" s="95"/>
      <c r="D9" s="88"/>
      <c r="E9" s="95"/>
      <c r="F9" s="95"/>
      <c r="G9" s="88"/>
      <c r="H9" s="95"/>
      <c r="I9" s="95"/>
      <c r="J9" s="88"/>
      <c r="K9" s="95"/>
      <c r="L9" s="95"/>
    </row>
    <row r="10" spans="1:12" ht="21" customHeight="1" thickBot="1" x14ac:dyDescent="0.3">
      <c r="A10" s="102">
        <v>1</v>
      </c>
      <c r="B10" s="103" t="s">
        <v>32</v>
      </c>
      <c r="C10" s="104" t="s">
        <v>13</v>
      </c>
      <c r="D10" s="105">
        <v>9.1435185185185185E-4</v>
      </c>
      <c r="E10" s="105">
        <v>0</v>
      </c>
      <c r="F10" s="105">
        <v>0</v>
      </c>
      <c r="G10" s="105">
        <v>0</v>
      </c>
      <c r="H10" s="105">
        <v>0</v>
      </c>
      <c r="I10" s="105">
        <f t="shared" ref="I10:I66" si="0">E10+F10+G10+H10</f>
        <v>0</v>
      </c>
      <c r="J10" s="105">
        <f t="shared" ref="J10:J20" si="1">D10+I10</f>
        <v>9.1435185185185185E-4</v>
      </c>
      <c r="K10" s="248">
        <v>9.1435185185185185E-4</v>
      </c>
      <c r="L10" s="250">
        <v>6</v>
      </c>
    </row>
    <row r="11" spans="1:12" ht="19.5" thickBot="1" x14ac:dyDescent="0.25">
      <c r="A11" s="106"/>
      <c r="B11" s="107"/>
      <c r="C11" s="108"/>
      <c r="D11" s="105">
        <v>8.6805555555555551E-4</v>
      </c>
      <c r="E11" s="105">
        <v>0</v>
      </c>
      <c r="F11" s="105">
        <v>0</v>
      </c>
      <c r="G11" s="105">
        <v>0</v>
      </c>
      <c r="H11" s="105">
        <v>6.9444444444444447E-4</v>
      </c>
      <c r="I11" s="105">
        <f t="shared" si="0"/>
        <v>6.9444444444444447E-4</v>
      </c>
      <c r="J11" s="109">
        <f t="shared" si="1"/>
        <v>1.5625000000000001E-3</v>
      </c>
      <c r="K11" s="249"/>
      <c r="L11" s="251"/>
    </row>
    <row r="12" spans="1:12" ht="21" customHeight="1" thickBot="1" x14ac:dyDescent="0.3">
      <c r="A12" s="102">
        <v>2</v>
      </c>
      <c r="B12" s="110" t="s">
        <v>33</v>
      </c>
      <c r="C12" s="104" t="s">
        <v>13</v>
      </c>
      <c r="D12" s="105">
        <v>1.1805555555555556E-3</v>
      </c>
      <c r="E12" s="105">
        <v>0</v>
      </c>
      <c r="F12" s="105">
        <v>3.4722222222222224E-4</v>
      </c>
      <c r="G12" s="105">
        <v>0</v>
      </c>
      <c r="H12" s="105">
        <v>0</v>
      </c>
      <c r="I12" s="105">
        <f t="shared" si="0"/>
        <v>3.4722222222222224E-4</v>
      </c>
      <c r="J12" s="105">
        <f t="shared" si="1"/>
        <v>1.5277777777777779E-3</v>
      </c>
      <c r="K12" s="248">
        <v>9.7222222222222209E-4</v>
      </c>
      <c r="L12" s="250">
        <v>8</v>
      </c>
    </row>
    <row r="13" spans="1:12" ht="19.5" thickBot="1" x14ac:dyDescent="0.25">
      <c r="A13" s="106"/>
      <c r="B13" s="107"/>
      <c r="C13" s="108"/>
      <c r="D13" s="105">
        <v>9.7222222222222209E-4</v>
      </c>
      <c r="E13" s="105">
        <v>0</v>
      </c>
      <c r="F13" s="105">
        <v>0</v>
      </c>
      <c r="G13" s="105">
        <v>0</v>
      </c>
      <c r="H13" s="105">
        <v>0</v>
      </c>
      <c r="I13" s="105">
        <f t="shared" si="0"/>
        <v>0</v>
      </c>
      <c r="J13" s="109">
        <f t="shared" si="1"/>
        <v>9.7222222222222209E-4</v>
      </c>
      <c r="K13" s="249"/>
      <c r="L13" s="251"/>
    </row>
    <row r="14" spans="1:12" ht="21" customHeight="1" thickBot="1" x14ac:dyDescent="0.25">
      <c r="A14" s="102">
        <v>3</v>
      </c>
      <c r="B14" s="111" t="s">
        <v>34</v>
      </c>
      <c r="C14" s="112" t="s">
        <v>35</v>
      </c>
      <c r="D14" s="105">
        <v>1.1111111111111111E-3</v>
      </c>
      <c r="E14" s="105">
        <v>0</v>
      </c>
      <c r="F14" s="105">
        <v>0</v>
      </c>
      <c r="G14" s="105">
        <v>0</v>
      </c>
      <c r="H14" s="105">
        <v>0</v>
      </c>
      <c r="I14" s="105">
        <f t="shared" si="0"/>
        <v>0</v>
      </c>
      <c r="J14" s="105">
        <f t="shared" si="1"/>
        <v>1.1111111111111111E-3</v>
      </c>
      <c r="K14" s="248">
        <v>1.0995370370370371E-3</v>
      </c>
      <c r="L14" s="250">
        <v>12</v>
      </c>
    </row>
    <row r="15" spans="1:12" ht="19.5" thickBot="1" x14ac:dyDescent="0.25">
      <c r="A15" s="106"/>
      <c r="B15" s="107"/>
      <c r="C15" s="108"/>
      <c r="D15" s="105">
        <v>1.0995370370370371E-3</v>
      </c>
      <c r="E15" s="105">
        <v>0</v>
      </c>
      <c r="F15" s="105">
        <v>0</v>
      </c>
      <c r="G15" s="105">
        <v>0</v>
      </c>
      <c r="H15" s="105">
        <v>0</v>
      </c>
      <c r="I15" s="105">
        <f t="shared" si="0"/>
        <v>0</v>
      </c>
      <c r="J15" s="109">
        <f t="shared" si="1"/>
        <v>1.0995370370370371E-3</v>
      </c>
      <c r="K15" s="249"/>
      <c r="L15" s="251"/>
    </row>
    <row r="16" spans="1:12" ht="21" customHeight="1" thickBot="1" x14ac:dyDescent="0.25">
      <c r="A16" s="102">
        <v>4</v>
      </c>
      <c r="B16" s="113" t="s">
        <v>36</v>
      </c>
      <c r="C16" s="112" t="s">
        <v>35</v>
      </c>
      <c r="D16" s="105">
        <v>1.2384259259259258E-3</v>
      </c>
      <c r="E16" s="105">
        <v>0</v>
      </c>
      <c r="F16" s="105">
        <v>0</v>
      </c>
      <c r="G16" s="105">
        <v>0</v>
      </c>
      <c r="H16" s="105">
        <v>0</v>
      </c>
      <c r="I16" s="105">
        <f t="shared" si="0"/>
        <v>0</v>
      </c>
      <c r="J16" s="105">
        <f t="shared" si="1"/>
        <v>1.2384259259259258E-3</v>
      </c>
      <c r="K16" s="248">
        <v>1.2384259259259258E-3</v>
      </c>
      <c r="L16" s="250">
        <v>14</v>
      </c>
    </row>
    <row r="17" spans="1:12" ht="19.5" thickBot="1" x14ac:dyDescent="0.25">
      <c r="A17" s="106"/>
      <c r="B17" s="107"/>
      <c r="C17" s="108"/>
      <c r="D17" s="105">
        <v>1.0069444444444444E-3</v>
      </c>
      <c r="E17" s="105">
        <v>0</v>
      </c>
      <c r="F17" s="105">
        <v>6.9444444444444447E-4</v>
      </c>
      <c r="G17" s="105">
        <v>0</v>
      </c>
      <c r="H17" s="105">
        <v>3.4722222222222224E-4</v>
      </c>
      <c r="I17" s="105">
        <f t="shared" si="0"/>
        <v>1.0416666666666667E-3</v>
      </c>
      <c r="J17" s="109">
        <f t="shared" si="1"/>
        <v>2.0486111111111113E-3</v>
      </c>
      <c r="K17" s="249"/>
      <c r="L17" s="251"/>
    </row>
    <row r="18" spans="1:12" ht="21" customHeight="1" thickBot="1" x14ac:dyDescent="0.25">
      <c r="A18" s="102">
        <v>5</v>
      </c>
      <c r="B18" s="114" t="s">
        <v>37</v>
      </c>
      <c r="C18" s="112" t="s">
        <v>38</v>
      </c>
      <c r="D18" s="105">
        <v>5.7870370370370378E-4</v>
      </c>
      <c r="E18" s="105">
        <v>3.4722222222222224E-4</v>
      </c>
      <c r="F18" s="105">
        <v>0</v>
      </c>
      <c r="G18" s="105">
        <v>0</v>
      </c>
      <c r="H18" s="105">
        <v>0</v>
      </c>
      <c r="I18" s="105">
        <f t="shared" si="0"/>
        <v>3.4722222222222224E-4</v>
      </c>
      <c r="J18" s="105">
        <f t="shared" si="1"/>
        <v>9.2592592592592596E-4</v>
      </c>
      <c r="K18" s="248">
        <v>5.7870370370370378E-4</v>
      </c>
      <c r="L18" s="250">
        <v>2</v>
      </c>
    </row>
    <row r="19" spans="1:12" ht="19.5" thickBot="1" x14ac:dyDescent="0.25">
      <c r="A19" s="106"/>
      <c r="B19" s="107"/>
      <c r="C19" s="108"/>
      <c r="D19" s="105">
        <v>5.7870370370370378E-4</v>
      </c>
      <c r="E19" s="105">
        <v>0</v>
      </c>
      <c r="F19" s="105">
        <v>0</v>
      </c>
      <c r="G19" s="105">
        <v>0</v>
      </c>
      <c r="H19" s="105">
        <v>0</v>
      </c>
      <c r="I19" s="105">
        <f t="shared" si="0"/>
        <v>0</v>
      </c>
      <c r="J19" s="109">
        <f t="shared" si="1"/>
        <v>5.7870370370370378E-4</v>
      </c>
      <c r="K19" s="249"/>
      <c r="L19" s="251"/>
    </row>
    <row r="20" spans="1:12" ht="21" customHeight="1" thickBot="1" x14ac:dyDescent="0.25">
      <c r="A20" s="102">
        <v>6</v>
      </c>
      <c r="B20" s="114" t="s">
        <v>39</v>
      </c>
      <c r="C20" s="112" t="s">
        <v>38</v>
      </c>
      <c r="D20" s="105">
        <v>4.0509259259259258E-4</v>
      </c>
      <c r="E20" s="105">
        <v>0</v>
      </c>
      <c r="F20" s="105">
        <v>0</v>
      </c>
      <c r="G20" s="105">
        <v>0</v>
      </c>
      <c r="H20" s="105">
        <v>3.4722222222222224E-4</v>
      </c>
      <c r="I20" s="105">
        <f t="shared" si="0"/>
        <v>3.4722222222222224E-4</v>
      </c>
      <c r="J20" s="105">
        <f t="shared" si="1"/>
        <v>7.5231481481481482E-4</v>
      </c>
      <c r="K20" s="248">
        <v>4.6296296296296293E-4</v>
      </c>
      <c r="L20" s="250">
        <v>1</v>
      </c>
    </row>
    <row r="21" spans="1:12" ht="19.5" thickBot="1" x14ac:dyDescent="0.25">
      <c r="A21" s="106"/>
      <c r="B21" s="107"/>
      <c r="C21" s="108"/>
      <c r="D21" s="105">
        <v>4.6296296296296293E-4</v>
      </c>
      <c r="E21" s="105">
        <v>0</v>
      </c>
      <c r="F21" s="105">
        <v>0</v>
      </c>
      <c r="G21" s="105">
        <v>0</v>
      </c>
      <c r="H21" s="105">
        <v>0</v>
      </c>
      <c r="I21" s="105">
        <f t="shared" si="0"/>
        <v>0</v>
      </c>
      <c r="J21" s="109">
        <f>D21+I21</f>
        <v>4.6296296296296293E-4</v>
      </c>
      <c r="K21" s="249"/>
      <c r="L21" s="251"/>
    </row>
    <row r="22" spans="1:12" ht="21" customHeight="1" thickBot="1" x14ac:dyDescent="0.25">
      <c r="A22" s="102">
        <v>7</v>
      </c>
      <c r="B22" s="114" t="s">
        <v>40</v>
      </c>
      <c r="C22" s="112" t="s">
        <v>38</v>
      </c>
      <c r="D22" s="105" t="s">
        <v>121</v>
      </c>
      <c r="E22" s="105">
        <v>0</v>
      </c>
      <c r="F22" s="105">
        <v>0</v>
      </c>
      <c r="G22" s="105">
        <v>0</v>
      </c>
      <c r="H22" s="105">
        <v>0</v>
      </c>
      <c r="I22" s="105">
        <f t="shared" si="0"/>
        <v>0</v>
      </c>
      <c r="J22" s="105" t="e">
        <f t="shared" ref="J22:J47" si="2">D22+I22</f>
        <v>#VALUE!</v>
      </c>
      <c r="K22" s="248">
        <v>0</v>
      </c>
      <c r="L22" s="250">
        <v>100</v>
      </c>
    </row>
    <row r="23" spans="1:12" ht="19.5" thickBot="1" x14ac:dyDescent="0.25">
      <c r="A23" s="106"/>
      <c r="B23" s="107"/>
      <c r="C23" s="108"/>
      <c r="D23" s="105" t="s">
        <v>121</v>
      </c>
      <c r="E23" s="105">
        <v>0</v>
      </c>
      <c r="F23" s="105">
        <v>0</v>
      </c>
      <c r="G23" s="105">
        <v>0</v>
      </c>
      <c r="H23" s="105">
        <v>0</v>
      </c>
      <c r="I23" s="105">
        <f t="shared" si="0"/>
        <v>0</v>
      </c>
      <c r="J23" s="109" t="e">
        <f t="shared" si="2"/>
        <v>#VALUE!</v>
      </c>
      <c r="K23" s="249"/>
      <c r="L23" s="251"/>
    </row>
    <row r="24" spans="1:12" ht="21" customHeight="1" thickBot="1" x14ac:dyDescent="0.3">
      <c r="A24" s="102">
        <v>8</v>
      </c>
      <c r="B24" s="115" t="s">
        <v>41</v>
      </c>
      <c r="C24" s="104" t="s">
        <v>42</v>
      </c>
      <c r="D24" s="105">
        <v>1.2847222222222223E-3</v>
      </c>
      <c r="E24" s="105">
        <v>0</v>
      </c>
      <c r="F24" s="105">
        <v>0</v>
      </c>
      <c r="G24" s="105">
        <v>0</v>
      </c>
      <c r="H24" s="105">
        <v>3.4722222222222224E-4</v>
      </c>
      <c r="I24" s="105">
        <f t="shared" si="0"/>
        <v>3.4722222222222224E-4</v>
      </c>
      <c r="J24" s="105">
        <f t="shared" si="2"/>
        <v>1.6319444444444445E-3</v>
      </c>
      <c r="K24" s="248">
        <v>1.6087962962962963E-3</v>
      </c>
      <c r="L24" s="250">
        <v>18</v>
      </c>
    </row>
    <row r="25" spans="1:12" ht="19.5" thickBot="1" x14ac:dyDescent="0.25">
      <c r="A25" s="106"/>
      <c r="B25" s="107"/>
      <c r="C25" s="108"/>
      <c r="D25" s="105">
        <v>1.261574074074074E-3</v>
      </c>
      <c r="E25" s="105">
        <v>0</v>
      </c>
      <c r="F25" s="105">
        <v>0</v>
      </c>
      <c r="G25" s="105">
        <v>3.4722222222222224E-4</v>
      </c>
      <c r="H25" s="105">
        <v>0</v>
      </c>
      <c r="I25" s="105">
        <f t="shared" si="0"/>
        <v>3.4722222222222224E-4</v>
      </c>
      <c r="J25" s="109">
        <f t="shared" si="2"/>
        <v>1.6087962962962963E-3</v>
      </c>
      <c r="K25" s="249"/>
      <c r="L25" s="251"/>
    </row>
    <row r="26" spans="1:12" ht="21" customHeight="1" thickBot="1" x14ac:dyDescent="0.3">
      <c r="A26" s="102">
        <v>9</v>
      </c>
      <c r="B26" s="115" t="s">
        <v>43</v>
      </c>
      <c r="C26" s="104" t="s">
        <v>42</v>
      </c>
      <c r="D26" s="105">
        <v>9.3750000000000007E-4</v>
      </c>
      <c r="E26" s="105">
        <v>0</v>
      </c>
      <c r="F26" s="105">
        <v>0</v>
      </c>
      <c r="G26" s="105">
        <v>0</v>
      </c>
      <c r="H26" s="105">
        <v>0</v>
      </c>
      <c r="I26" s="105">
        <f t="shared" si="0"/>
        <v>0</v>
      </c>
      <c r="J26" s="105">
        <f t="shared" si="2"/>
        <v>9.3750000000000007E-4</v>
      </c>
      <c r="K26" s="248">
        <v>8.2175925925925917E-4</v>
      </c>
      <c r="L26" s="250">
        <v>3</v>
      </c>
    </row>
    <row r="27" spans="1:12" ht="19.5" thickBot="1" x14ac:dyDescent="0.25">
      <c r="A27" s="106"/>
      <c r="B27" s="107"/>
      <c r="C27" s="108"/>
      <c r="D27" s="105">
        <v>8.2175925925925917E-4</v>
      </c>
      <c r="E27" s="105">
        <v>0</v>
      </c>
      <c r="F27" s="105">
        <v>0</v>
      </c>
      <c r="G27" s="105">
        <v>0</v>
      </c>
      <c r="H27" s="105">
        <v>0</v>
      </c>
      <c r="I27" s="116">
        <f t="shared" si="0"/>
        <v>0</v>
      </c>
      <c r="J27" s="109">
        <f t="shared" si="2"/>
        <v>8.2175925925925917E-4</v>
      </c>
      <c r="K27" s="249"/>
      <c r="L27" s="251"/>
    </row>
    <row r="28" spans="1:12" ht="21" customHeight="1" thickBot="1" x14ac:dyDescent="0.3">
      <c r="A28" s="102">
        <v>10</v>
      </c>
      <c r="B28" s="115" t="s">
        <v>44</v>
      </c>
      <c r="C28" s="104" t="s">
        <v>42</v>
      </c>
      <c r="D28" s="105">
        <v>8.2175925925925917E-4</v>
      </c>
      <c r="E28" s="105">
        <v>0</v>
      </c>
      <c r="F28" s="105">
        <v>0</v>
      </c>
      <c r="G28" s="105">
        <v>1.0416666666666667E-3</v>
      </c>
      <c r="H28" s="105">
        <v>0</v>
      </c>
      <c r="I28" s="105">
        <f t="shared" si="0"/>
        <v>1.0416666666666667E-3</v>
      </c>
      <c r="J28" s="105">
        <f t="shared" si="2"/>
        <v>1.8634259259259259E-3</v>
      </c>
      <c r="K28" s="248">
        <v>9.1435185185185185E-4</v>
      </c>
      <c r="L28" s="250">
        <v>6</v>
      </c>
    </row>
    <row r="29" spans="1:12" ht="19.5" thickBot="1" x14ac:dyDescent="0.25">
      <c r="A29" s="106"/>
      <c r="B29" s="107"/>
      <c r="C29" s="108"/>
      <c r="D29" s="105">
        <v>9.1435185185185185E-4</v>
      </c>
      <c r="E29" s="105">
        <v>0</v>
      </c>
      <c r="F29" s="105">
        <v>0</v>
      </c>
      <c r="G29" s="105">
        <v>0</v>
      </c>
      <c r="H29" s="105">
        <v>0</v>
      </c>
      <c r="I29" s="105">
        <f t="shared" si="0"/>
        <v>0</v>
      </c>
      <c r="J29" s="109">
        <f t="shared" si="2"/>
        <v>9.1435185185185185E-4</v>
      </c>
      <c r="K29" s="249"/>
      <c r="L29" s="251"/>
    </row>
    <row r="30" spans="1:12" ht="21" customHeight="1" thickBot="1" x14ac:dyDescent="0.3">
      <c r="A30" s="102">
        <v>11</v>
      </c>
      <c r="B30" s="115" t="s">
        <v>45</v>
      </c>
      <c r="C30" s="104" t="s">
        <v>42</v>
      </c>
      <c r="D30" s="105">
        <v>1.712962962962963E-3</v>
      </c>
      <c r="E30" s="105">
        <v>0</v>
      </c>
      <c r="F30" s="105">
        <v>0</v>
      </c>
      <c r="G30" s="105">
        <v>0</v>
      </c>
      <c r="H30" s="105">
        <v>0</v>
      </c>
      <c r="I30" s="105">
        <f t="shared" si="0"/>
        <v>0</v>
      </c>
      <c r="J30" s="105">
        <f t="shared" si="2"/>
        <v>1.712962962962963E-3</v>
      </c>
      <c r="K30" s="248">
        <v>1.712962962962963E-3</v>
      </c>
      <c r="L30" s="250">
        <v>19</v>
      </c>
    </row>
    <row r="31" spans="1:12" ht="19.5" thickBot="1" x14ac:dyDescent="0.25">
      <c r="A31" s="106"/>
      <c r="B31" s="107"/>
      <c r="C31" s="108"/>
      <c r="D31" s="105">
        <v>2.3958333333333336E-3</v>
      </c>
      <c r="E31" s="105">
        <v>0</v>
      </c>
      <c r="F31" s="105">
        <v>0</v>
      </c>
      <c r="G31" s="105">
        <v>0</v>
      </c>
      <c r="H31" s="105">
        <v>3.4722222222222224E-4</v>
      </c>
      <c r="I31" s="105">
        <f t="shared" si="0"/>
        <v>3.4722222222222224E-4</v>
      </c>
      <c r="J31" s="109">
        <f t="shared" si="2"/>
        <v>2.7430555555555559E-3</v>
      </c>
      <c r="K31" s="249"/>
      <c r="L31" s="251"/>
    </row>
    <row r="32" spans="1:12" ht="21" customHeight="1" thickBot="1" x14ac:dyDescent="0.3">
      <c r="A32" s="102">
        <v>12</v>
      </c>
      <c r="B32" s="115" t="s">
        <v>46</v>
      </c>
      <c r="C32" s="104" t="s">
        <v>42</v>
      </c>
      <c r="D32" s="105">
        <v>8.449074074074075E-4</v>
      </c>
      <c r="E32" s="105">
        <v>0</v>
      </c>
      <c r="F32" s="105">
        <v>0</v>
      </c>
      <c r="G32" s="105">
        <v>0</v>
      </c>
      <c r="H32" s="105">
        <v>0</v>
      </c>
      <c r="I32" s="105">
        <f t="shared" si="0"/>
        <v>0</v>
      </c>
      <c r="J32" s="105">
        <f t="shared" si="2"/>
        <v>8.449074074074075E-4</v>
      </c>
      <c r="K32" s="248">
        <v>8.449074074074075E-4</v>
      </c>
      <c r="L32" s="250">
        <v>4</v>
      </c>
    </row>
    <row r="33" spans="1:12" ht="19.5" thickBot="1" x14ac:dyDescent="0.25">
      <c r="A33" s="106"/>
      <c r="B33" s="107"/>
      <c r="C33" s="108"/>
      <c r="D33" s="105">
        <v>8.564814814814815E-4</v>
      </c>
      <c r="E33" s="105">
        <v>0</v>
      </c>
      <c r="F33" s="105">
        <v>0</v>
      </c>
      <c r="G33" s="105">
        <v>0</v>
      </c>
      <c r="H33" s="105">
        <v>0</v>
      </c>
      <c r="I33" s="105">
        <f t="shared" si="0"/>
        <v>0</v>
      </c>
      <c r="J33" s="109">
        <f t="shared" si="2"/>
        <v>8.564814814814815E-4</v>
      </c>
      <c r="K33" s="249"/>
      <c r="L33" s="251"/>
    </row>
    <row r="34" spans="1:12" ht="18" x14ac:dyDescent="0.25">
      <c r="A34" s="252" t="s">
        <v>107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</row>
    <row r="35" spans="1:12" ht="18" x14ac:dyDescent="0.25">
      <c r="A35" s="83"/>
      <c r="B35" s="83"/>
      <c r="C35" s="84"/>
      <c r="D35" s="85"/>
      <c r="E35" s="86"/>
      <c r="F35" s="86"/>
      <c r="G35" s="83"/>
      <c r="H35" s="84"/>
      <c r="I35" s="84"/>
      <c r="J35" s="86"/>
      <c r="K35" s="83"/>
      <c r="L35" s="83"/>
    </row>
    <row r="36" spans="1:12" ht="23.25" x14ac:dyDescent="0.35">
      <c r="A36" s="87"/>
      <c r="B36" s="83"/>
      <c r="C36" s="88"/>
      <c r="D36" s="253" t="s">
        <v>137</v>
      </c>
      <c r="E36" s="253"/>
      <c r="F36" s="253"/>
      <c r="G36" s="253"/>
      <c r="H36" s="88"/>
      <c r="I36" s="88"/>
      <c r="J36" s="83"/>
      <c r="K36" s="83"/>
      <c r="L36" s="83"/>
    </row>
    <row r="37" spans="1:12" ht="26.25" x14ac:dyDescent="0.4">
      <c r="B37" s="89">
        <v>44551</v>
      </c>
      <c r="C37" s="82"/>
      <c r="D37" s="254" t="s">
        <v>109</v>
      </c>
      <c r="E37" s="254"/>
      <c r="F37" s="254"/>
      <c r="I37" s="90"/>
    </row>
    <row r="38" spans="1:12" ht="15.75" thickBot="1" x14ac:dyDescent="0.25">
      <c r="B38" s="91" t="s">
        <v>110</v>
      </c>
      <c r="C38" s="82"/>
    </row>
    <row r="39" spans="1:12" ht="13.5" thickBot="1" x14ac:dyDescent="0.25">
      <c r="A39" s="255" t="s">
        <v>1</v>
      </c>
      <c r="B39" s="92"/>
      <c r="C39" s="92"/>
      <c r="D39" s="93"/>
      <c r="E39" s="257" t="s">
        <v>111</v>
      </c>
      <c r="F39" s="258"/>
      <c r="G39" s="258"/>
      <c r="H39" s="259"/>
      <c r="I39" s="94"/>
      <c r="J39" s="93"/>
      <c r="K39" s="92"/>
      <c r="L39" s="92"/>
    </row>
    <row r="40" spans="1:12" ht="51" x14ac:dyDescent="0.2">
      <c r="A40" s="256"/>
      <c r="B40" s="95" t="s">
        <v>112</v>
      </c>
      <c r="C40" s="96" t="s">
        <v>113</v>
      </c>
      <c r="D40" s="97" t="s">
        <v>8</v>
      </c>
      <c r="E40" s="96" t="s">
        <v>114</v>
      </c>
      <c r="F40" s="96" t="s">
        <v>115</v>
      </c>
      <c r="G40" s="98" t="s">
        <v>116</v>
      </c>
      <c r="H40" s="99" t="s">
        <v>117</v>
      </c>
      <c r="I40" s="99" t="s">
        <v>118</v>
      </c>
      <c r="J40" s="96" t="s">
        <v>10</v>
      </c>
      <c r="K40" s="96" t="s">
        <v>119</v>
      </c>
      <c r="L40" s="96" t="s">
        <v>11</v>
      </c>
    </row>
    <row r="41" spans="1:12" x14ac:dyDescent="0.2">
      <c r="A41" s="256"/>
      <c r="B41" s="95"/>
      <c r="C41" s="95" t="s">
        <v>120</v>
      </c>
      <c r="D41" s="88"/>
      <c r="E41" s="100"/>
      <c r="F41" s="95"/>
      <c r="G41" s="88"/>
      <c r="H41" s="95"/>
      <c r="I41" s="100"/>
      <c r="J41" s="95"/>
      <c r="K41" s="101"/>
      <c r="L41" s="101"/>
    </row>
    <row r="42" spans="1:12" ht="13.5" thickBot="1" x14ac:dyDescent="0.25">
      <c r="A42" s="256"/>
      <c r="B42" s="95"/>
      <c r="C42" s="95"/>
      <c r="D42" s="88"/>
      <c r="E42" s="95"/>
      <c r="F42" s="95"/>
      <c r="G42" s="88"/>
      <c r="H42" s="95"/>
      <c r="I42" s="95"/>
      <c r="J42" s="88"/>
      <c r="K42" s="95"/>
      <c r="L42" s="95"/>
    </row>
    <row r="43" spans="1:12" ht="21" customHeight="1" thickBot="1" x14ac:dyDescent="0.3">
      <c r="A43" s="102">
        <v>13</v>
      </c>
      <c r="B43" s="115" t="s">
        <v>47</v>
      </c>
      <c r="C43" s="104" t="s">
        <v>17</v>
      </c>
      <c r="D43" s="105">
        <v>1.261574074074074E-3</v>
      </c>
      <c r="E43" s="105">
        <v>0</v>
      </c>
      <c r="F43" s="105">
        <v>0</v>
      </c>
      <c r="G43" s="105">
        <v>0</v>
      </c>
      <c r="H43" s="105">
        <v>0</v>
      </c>
      <c r="I43" s="105">
        <f t="shared" si="0"/>
        <v>0</v>
      </c>
      <c r="J43" s="105">
        <f t="shared" si="2"/>
        <v>1.261574074074074E-3</v>
      </c>
      <c r="K43" s="248">
        <v>1.261574074074074E-3</v>
      </c>
      <c r="L43" s="250">
        <v>15</v>
      </c>
    </row>
    <row r="44" spans="1:12" ht="19.5" thickBot="1" x14ac:dyDescent="0.25">
      <c r="A44" s="106"/>
      <c r="B44" s="107"/>
      <c r="C44" s="108"/>
      <c r="D44" s="105">
        <v>1.6087962962962963E-3</v>
      </c>
      <c r="E44" s="105">
        <v>0</v>
      </c>
      <c r="F44" s="105">
        <v>0</v>
      </c>
      <c r="G44" s="105">
        <v>0</v>
      </c>
      <c r="H44" s="105">
        <v>3.4722222222222224E-4</v>
      </c>
      <c r="I44" s="105">
        <f t="shared" si="0"/>
        <v>3.4722222222222224E-4</v>
      </c>
      <c r="J44" s="109">
        <f t="shared" si="2"/>
        <v>1.9560185185185184E-3</v>
      </c>
      <c r="K44" s="249"/>
      <c r="L44" s="251"/>
    </row>
    <row r="45" spans="1:12" ht="21" customHeight="1" thickBot="1" x14ac:dyDescent="0.3">
      <c r="A45" s="102">
        <v>14</v>
      </c>
      <c r="B45" s="115" t="s">
        <v>48</v>
      </c>
      <c r="C45" s="104" t="s">
        <v>17</v>
      </c>
      <c r="D45" s="105">
        <v>1.6435185185185183E-3</v>
      </c>
      <c r="E45" s="105">
        <v>0</v>
      </c>
      <c r="F45" s="105">
        <v>0</v>
      </c>
      <c r="G45" s="105">
        <v>0</v>
      </c>
      <c r="H45" s="105">
        <v>6.9444444444444447E-4</v>
      </c>
      <c r="I45" s="105">
        <f t="shared" si="0"/>
        <v>6.9444444444444447E-4</v>
      </c>
      <c r="J45" s="105">
        <f t="shared" si="2"/>
        <v>2.3379629629629627E-3</v>
      </c>
      <c r="K45" s="248">
        <v>1.0069444444444444E-3</v>
      </c>
      <c r="L45" s="250">
        <v>10</v>
      </c>
    </row>
    <row r="46" spans="1:12" ht="19.5" thickBot="1" x14ac:dyDescent="0.25">
      <c r="A46" s="106"/>
      <c r="B46" s="107"/>
      <c r="C46" s="108"/>
      <c r="D46" s="105">
        <v>1.0069444444444444E-3</v>
      </c>
      <c r="E46" s="105">
        <v>0</v>
      </c>
      <c r="F46" s="105">
        <v>0</v>
      </c>
      <c r="G46" s="105">
        <v>0</v>
      </c>
      <c r="H46" s="105">
        <v>0</v>
      </c>
      <c r="I46" s="105">
        <f t="shared" si="0"/>
        <v>0</v>
      </c>
      <c r="J46" s="109">
        <f t="shared" si="2"/>
        <v>1.0069444444444444E-3</v>
      </c>
      <c r="K46" s="249"/>
      <c r="L46" s="251"/>
    </row>
    <row r="47" spans="1:12" ht="21" customHeight="1" thickBot="1" x14ac:dyDescent="0.3">
      <c r="A47" s="102">
        <v>15</v>
      </c>
      <c r="B47" s="117" t="s">
        <v>49</v>
      </c>
      <c r="C47" s="104" t="s">
        <v>17</v>
      </c>
      <c r="D47" s="105">
        <v>1.1342592592592591E-3</v>
      </c>
      <c r="E47" s="105">
        <v>0</v>
      </c>
      <c r="F47" s="105">
        <v>0</v>
      </c>
      <c r="G47" s="105">
        <v>0</v>
      </c>
      <c r="H47" s="105">
        <v>0</v>
      </c>
      <c r="I47" s="105">
        <f t="shared" si="0"/>
        <v>0</v>
      </c>
      <c r="J47" s="105">
        <f t="shared" si="2"/>
        <v>1.1342592592592591E-3</v>
      </c>
      <c r="K47" s="248">
        <v>1.1342592592592591E-3</v>
      </c>
      <c r="L47" s="250">
        <v>13</v>
      </c>
    </row>
    <row r="48" spans="1:12" ht="19.5" thickBot="1" x14ac:dyDescent="0.25">
      <c r="A48" s="106"/>
      <c r="B48" s="107"/>
      <c r="C48" s="108"/>
      <c r="D48" s="105">
        <v>2.2222222222222222E-3</v>
      </c>
      <c r="E48" s="105">
        <v>6.9444444444444447E-4</v>
      </c>
      <c r="F48" s="105">
        <v>0</v>
      </c>
      <c r="G48" s="105">
        <v>0</v>
      </c>
      <c r="H48" s="105">
        <v>6.9444444444444447E-4</v>
      </c>
      <c r="I48" s="105">
        <f t="shared" si="0"/>
        <v>1.3888888888888889E-3</v>
      </c>
      <c r="J48" s="109">
        <f>D48+I48</f>
        <v>3.6111111111111109E-3</v>
      </c>
      <c r="K48" s="249"/>
      <c r="L48" s="251"/>
    </row>
    <row r="49" spans="1:12" ht="21" customHeight="1" thickBot="1" x14ac:dyDescent="0.25">
      <c r="A49" s="102">
        <v>16</v>
      </c>
      <c r="B49" s="115" t="s">
        <v>50</v>
      </c>
      <c r="C49" s="118" t="s">
        <v>21</v>
      </c>
      <c r="D49" s="105">
        <v>1.3194444444444443E-3</v>
      </c>
      <c r="E49" s="105">
        <v>0</v>
      </c>
      <c r="F49" s="105">
        <v>0</v>
      </c>
      <c r="G49" s="105">
        <v>3.4722222222222224E-4</v>
      </c>
      <c r="H49" s="105">
        <v>6.9444444444444447E-4</v>
      </c>
      <c r="I49" s="105">
        <f t="shared" si="0"/>
        <v>1.0416666666666667E-3</v>
      </c>
      <c r="J49" s="105">
        <f t="shared" ref="J49:J65" si="3">D49+I49</f>
        <v>2.3611111111111107E-3</v>
      </c>
      <c r="K49" s="248">
        <v>9.9537037037037042E-4</v>
      </c>
      <c r="L49" s="250">
        <v>9</v>
      </c>
    </row>
    <row r="50" spans="1:12" ht="19.5" thickBot="1" x14ac:dyDescent="0.25">
      <c r="A50" s="106"/>
      <c r="B50" s="107"/>
      <c r="C50" s="108"/>
      <c r="D50" s="105">
        <v>9.9537037037037042E-4</v>
      </c>
      <c r="E50" s="105">
        <v>0</v>
      </c>
      <c r="F50" s="105">
        <v>0</v>
      </c>
      <c r="G50" s="105">
        <v>0</v>
      </c>
      <c r="H50" s="105">
        <v>0</v>
      </c>
      <c r="I50" s="105">
        <f t="shared" si="0"/>
        <v>0</v>
      </c>
      <c r="J50" s="109">
        <f t="shared" si="3"/>
        <v>9.9537037037037042E-4</v>
      </c>
      <c r="K50" s="249"/>
      <c r="L50" s="251"/>
    </row>
    <row r="51" spans="1:12" ht="21" customHeight="1" thickBot="1" x14ac:dyDescent="0.25">
      <c r="A51" s="102">
        <v>17</v>
      </c>
      <c r="B51" s="115" t="s">
        <v>51</v>
      </c>
      <c r="C51" s="118" t="s">
        <v>21</v>
      </c>
      <c r="D51" s="105">
        <v>9.8379629629629642E-4</v>
      </c>
      <c r="E51" s="105">
        <v>0</v>
      </c>
      <c r="F51" s="105">
        <v>0</v>
      </c>
      <c r="G51" s="105">
        <v>3.4722222222222224E-4</v>
      </c>
      <c r="H51" s="105">
        <v>0</v>
      </c>
      <c r="I51" s="105">
        <f t="shared" si="0"/>
        <v>3.4722222222222224E-4</v>
      </c>
      <c r="J51" s="105">
        <f t="shared" si="3"/>
        <v>1.3310185185185187E-3</v>
      </c>
      <c r="K51" s="248">
        <v>1.2962962962962963E-3</v>
      </c>
      <c r="L51" s="250">
        <v>16</v>
      </c>
    </row>
    <row r="52" spans="1:12" ht="19.5" thickBot="1" x14ac:dyDescent="0.25">
      <c r="A52" s="106"/>
      <c r="B52" s="107"/>
      <c r="C52" s="108"/>
      <c r="D52" s="105">
        <v>9.4907407407407408E-4</v>
      </c>
      <c r="E52" s="105">
        <v>0</v>
      </c>
      <c r="F52" s="105">
        <v>0</v>
      </c>
      <c r="G52" s="105">
        <v>0</v>
      </c>
      <c r="H52" s="105">
        <v>3.4722222222222224E-4</v>
      </c>
      <c r="I52" s="105">
        <f t="shared" si="0"/>
        <v>3.4722222222222224E-4</v>
      </c>
      <c r="J52" s="109">
        <f t="shared" si="3"/>
        <v>1.2962962962962963E-3</v>
      </c>
      <c r="K52" s="249"/>
      <c r="L52" s="251"/>
    </row>
    <row r="53" spans="1:12" ht="21" customHeight="1" thickBot="1" x14ac:dyDescent="0.25">
      <c r="A53" s="102">
        <v>18</v>
      </c>
      <c r="B53" s="115" t="s">
        <v>52</v>
      </c>
      <c r="C53" s="118" t="s">
        <v>21</v>
      </c>
      <c r="D53" s="105">
        <v>1.7708333333333332E-3</v>
      </c>
      <c r="E53" s="105">
        <v>0</v>
      </c>
      <c r="F53" s="105">
        <v>6.9444444444444447E-4</v>
      </c>
      <c r="G53" s="105">
        <v>6.9444444444444447E-4</v>
      </c>
      <c r="H53" s="105">
        <v>6.9444444444444447E-4</v>
      </c>
      <c r="I53" s="105">
        <f t="shared" si="0"/>
        <v>2.0833333333333333E-3</v>
      </c>
      <c r="J53" s="105">
        <f t="shared" si="3"/>
        <v>3.8541666666666663E-3</v>
      </c>
      <c r="K53" s="248">
        <v>1.5624999999999999E-3</v>
      </c>
      <c r="L53" s="250">
        <v>17</v>
      </c>
    </row>
    <row r="54" spans="1:12" ht="19.5" thickBot="1" x14ac:dyDescent="0.25">
      <c r="A54" s="106"/>
      <c r="B54" s="107"/>
      <c r="C54" s="108"/>
      <c r="D54" s="105">
        <v>1.2152777777777778E-3</v>
      </c>
      <c r="E54" s="105">
        <v>0</v>
      </c>
      <c r="F54" s="105">
        <v>0</v>
      </c>
      <c r="G54" s="105">
        <v>3.4722222222222224E-4</v>
      </c>
      <c r="H54" s="105">
        <v>0</v>
      </c>
      <c r="I54" s="116">
        <f t="shared" si="0"/>
        <v>3.4722222222222224E-4</v>
      </c>
      <c r="J54" s="109">
        <f t="shared" si="3"/>
        <v>1.5625000000000001E-3</v>
      </c>
      <c r="K54" s="249"/>
      <c r="L54" s="251"/>
    </row>
    <row r="55" spans="1:12" ht="21" customHeight="1" thickBot="1" x14ac:dyDescent="0.25">
      <c r="A55" s="102">
        <v>19</v>
      </c>
      <c r="B55" s="115" t="s">
        <v>53</v>
      </c>
      <c r="C55" s="118" t="s">
        <v>21</v>
      </c>
      <c r="D55" s="105" t="s">
        <v>121</v>
      </c>
      <c r="E55" s="105">
        <v>0</v>
      </c>
      <c r="F55" s="105">
        <v>0</v>
      </c>
      <c r="G55" s="105">
        <v>0</v>
      </c>
      <c r="H55" s="105">
        <v>0</v>
      </c>
      <c r="I55" s="105">
        <f t="shared" si="0"/>
        <v>0</v>
      </c>
      <c r="J55" s="105" t="e">
        <f t="shared" si="3"/>
        <v>#VALUE!</v>
      </c>
      <c r="K55" s="248">
        <v>0</v>
      </c>
      <c r="L55" s="250">
        <v>100</v>
      </c>
    </row>
    <row r="56" spans="1:12" ht="19.5" thickBot="1" x14ac:dyDescent="0.25">
      <c r="A56" s="106"/>
      <c r="B56" s="107"/>
      <c r="C56" s="108"/>
      <c r="D56" s="105" t="s">
        <v>121</v>
      </c>
      <c r="E56" s="105">
        <v>0</v>
      </c>
      <c r="F56" s="105">
        <v>0</v>
      </c>
      <c r="G56" s="105">
        <v>0</v>
      </c>
      <c r="H56" s="105">
        <v>0</v>
      </c>
      <c r="I56" s="105">
        <f t="shared" si="0"/>
        <v>0</v>
      </c>
      <c r="J56" s="109" t="e">
        <f t="shared" si="3"/>
        <v>#VALUE!</v>
      </c>
      <c r="K56" s="249"/>
      <c r="L56" s="251"/>
    </row>
    <row r="57" spans="1:12" ht="21" customHeight="1" thickBot="1" x14ac:dyDescent="0.25">
      <c r="A57" s="102">
        <v>20</v>
      </c>
      <c r="B57" s="117" t="s">
        <v>54</v>
      </c>
      <c r="C57" s="119" t="s">
        <v>21</v>
      </c>
      <c r="D57" s="105" t="s">
        <v>121</v>
      </c>
      <c r="E57" s="105">
        <v>0</v>
      </c>
      <c r="F57" s="105">
        <v>0</v>
      </c>
      <c r="G57" s="105">
        <v>0</v>
      </c>
      <c r="H57" s="105">
        <v>0</v>
      </c>
      <c r="I57" s="105">
        <f t="shared" si="0"/>
        <v>0</v>
      </c>
      <c r="J57" s="105" t="e">
        <f t="shared" si="3"/>
        <v>#VALUE!</v>
      </c>
      <c r="K57" s="248">
        <v>0</v>
      </c>
      <c r="L57" s="250">
        <v>100</v>
      </c>
    </row>
    <row r="58" spans="1:12" ht="19.5" thickBot="1" x14ac:dyDescent="0.25">
      <c r="A58" s="106"/>
      <c r="B58" s="107"/>
      <c r="C58" s="108"/>
      <c r="D58" s="105" t="s">
        <v>121</v>
      </c>
      <c r="E58" s="105">
        <v>0</v>
      </c>
      <c r="F58" s="105">
        <v>0</v>
      </c>
      <c r="G58" s="105">
        <v>0</v>
      </c>
      <c r="H58" s="105">
        <v>0</v>
      </c>
      <c r="I58" s="105">
        <f t="shared" si="0"/>
        <v>0</v>
      </c>
      <c r="J58" s="109" t="e">
        <f t="shared" si="3"/>
        <v>#VALUE!</v>
      </c>
      <c r="K58" s="249"/>
      <c r="L58" s="251"/>
    </row>
    <row r="59" spans="1:12" ht="21" customHeight="1" thickBot="1" x14ac:dyDescent="0.25">
      <c r="A59" s="102">
        <v>21</v>
      </c>
      <c r="B59" s="103" t="s">
        <v>55</v>
      </c>
      <c r="C59" s="118" t="s">
        <v>24</v>
      </c>
      <c r="D59" s="105">
        <v>7.7546296296296304E-4</v>
      </c>
      <c r="E59" s="105">
        <v>0</v>
      </c>
      <c r="F59" s="105">
        <v>0</v>
      </c>
      <c r="G59" s="105">
        <v>0</v>
      </c>
      <c r="H59" s="105">
        <v>3.4722222222222224E-4</v>
      </c>
      <c r="I59" s="105">
        <f t="shared" si="0"/>
        <v>3.4722222222222224E-4</v>
      </c>
      <c r="J59" s="105">
        <f t="shared" si="3"/>
        <v>1.1226851851851853E-3</v>
      </c>
      <c r="K59" s="248">
        <v>8.7962962962962962E-4</v>
      </c>
      <c r="L59" s="250">
        <v>5</v>
      </c>
    </row>
    <row r="60" spans="1:12" ht="19.5" thickBot="1" x14ac:dyDescent="0.25">
      <c r="A60" s="106"/>
      <c r="B60" s="107"/>
      <c r="C60" s="108"/>
      <c r="D60" s="105">
        <v>8.7962962962962962E-4</v>
      </c>
      <c r="E60" s="105">
        <v>0</v>
      </c>
      <c r="F60" s="105">
        <v>0</v>
      </c>
      <c r="G60" s="105">
        <v>0</v>
      </c>
      <c r="H60" s="105">
        <v>0</v>
      </c>
      <c r="I60" s="105">
        <f t="shared" si="0"/>
        <v>0</v>
      </c>
      <c r="J60" s="109">
        <f t="shared" si="3"/>
        <v>8.7962962962962962E-4</v>
      </c>
      <c r="K60" s="249"/>
      <c r="L60" s="251"/>
    </row>
    <row r="61" spans="1:12" ht="21" customHeight="1" thickBot="1" x14ac:dyDescent="0.25">
      <c r="A61" s="102">
        <v>22</v>
      </c>
      <c r="B61" s="103" t="s">
        <v>56</v>
      </c>
      <c r="C61" s="118" t="s">
        <v>24</v>
      </c>
      <c r="D61" s="105">
        <v>1.0763888888888889E-3</v>
      </c>
      <c r="E61" s="105">
        <v>0</v>
      </c>
      <c r="F61" s="105">
        <v>0</v>
      </c>
      <c r="G61" s="105">
        <v>0</v>
      </c>
      <c r="H61" s="105">
        <v>0</v>
      </c>
      <c r="I61" s="105">
        <f t="shared" si="0"/>
        <v>0</v>
      </c>
      <c r="J61" s="105">
        <f t="shared" si="3"/>
        <v>1.0763888888888889E-3</v>
      </c>
      <c r="K61" s="248">
        <v>1.0763888888888889E-3</v>
      </c>
      <c r="L61" s="250">
        <v>11</v>
      </c>
    </row>
    <row r="62" spans="1:12" ht="19.5" thickBot="1" x14ac:dyDescent="0.25">
      <c r="A62" s="106"/>
      <c r="B62" s="107"/>
      <c r="C62" s="108"/>
      <c r="D62" s="105">
        <v>1.6435185185185183E-3</v>
      </c>
      <c r="E62" s="105">
        <v>0</v>
      </c>
      <c r="F62" s="105">
        <v>0</v>
      </c>
      <c r="G62" s="105">
        <v>3.4722222222222224E-4</v>
      </c>
      <c r="H62" s="105">
        <v>0</v>
      </c>
      <c r="I62" s="105">
        <f t="shared" si="0"/>
        <v>3.4722222222222224E-4</v>
      </c>
      <c r="J62" s="109">
        <f t="shared" si="3"/>
        <v>1.9907407407407404E-3</v>
      </c>
      <c r="K62" s="249"/>
      <c r="L62" s="251"/>
    </row>
    <row r="63" spans="1:12" ht="21" customHeight="1" thickBot="1" x14ac:dyDescent="0.35">
      <c r="A63" s="102">
        <v>23</v>
      </c>
      <c r="B63" s="120" t="s">
        <v>57</v>
      </c>
      <c r="C63" s="243" t="s">
        <v>139</v>
      </c>
      <c r="D63" s="105" t="s">
        <v>121</v>
      </c>
      <c r="E63" s="105">
        <v>0</v>
      </c>
      <c r="F63" s="105">
        <v>0</v>
      </c>
      <c r="G63" s="105">
        <v>0</v>
      </c>
      <c r="H63" s="105">
        <v>0</v>
      </c>
      <c r="I63" s="105">
        <f t="shared" si="0"/>
        <v>0</v>
      </c>
      <c r="J63" s="105" t="e">
        <f t="shared" si="3"/>
        <v>#VALUE!</v>
      </c>
      <c r="K63" s="248">
        <v>0</v>
      </c>
      <c r="L63" s="250">
        <v>100</v>
      </c>
    </row>
    <row r="64" spans="1:12" ht="19.5" thickBot="1" x14ac:dyDescent="0.25">
      <c r="A64" s="106"/>
      <c r="B64" s="107"/>
      <c r="C64" s="244" t="s">
        <v>140</v>
      </c>
      <c r="D64" s="105" t="s">
        <v>121</v>
      </c>
      <c r="E64" s="105">
        <v>0</v>
      </c>
      <c r="F64" s="105">
        <v>0</v>
      </c>
      <c r="G64" s="105">
        <v>0</v>
      </c>
      <c r="H64" s="105">
        <v>0</v>
      </c>
      <c r="I64" s="105">
        <f t="shared" si="0"/>
        <v>0</v>
      </c>
      <c r="J64" s="109" t="e">
        <f t="shared" si="3"/>
        <v>#VALUE!</v>
      </c>
      <c r="K64" s="249"/>
      <c r="L64" s="251"/>
    </row>
    <row r="65" spans="1:12" ht="21" customHeight="1" thickBot="1" x14ac:dyDescent="0.35">
      <c r="A65" s="102">
        <v>24</v>
      </c>
      <c r="B65" s="121" t="s">
        <v>58</v>
      </c>
      <c r="C65" s="243" t="s">
        <v>139</v>
      </c>
      <c r="D65" s="105" t="s">
        <v>121</v>
      </c>
      <c r="E65" s="105">
        <v>0</v>
      </c>
      <c r="F65" s="105">
        <v>0</v>
      </c>
      <c r="G65" s="105">
        <v>0</v>
      </c>
      <c r="H65" s="105">
        <v>0</v>
      </c>
      <c r="I65" s="105">
        <f t="shared" si="0"/>
        <v>0</v>
      </c>
      <c r="J65" s="105" t="e">
        <f t="shared" si="3"/>
        <v>#VALUE!</v>
      </c>
      <c r="K65" s="248">
        <v>0</v>
      </c>
      <c r="L65" s="250">
        <v>100</v>
      </c>
    </row>
    <row r="66" spans="1:12" ht="18.75" thickBot="1" x14ac:dyDescent="0.25">
      <c r="A66" s="106"/>
      <c r="B66" s="122"/>
      <c r="C66" s="244" t="s">
        <v>140</v>
      </c>
      <c r="D66" s="116" t="s">
        <v>121</v>
      </c>
      <c r="E66" s="116">
        <v>0</v>
      </c>
      <c r="F66" s="116">
        <v>0</v>
      </c>
      <c r="G66" s="116">
        <v>0</v>
      </c>
      <c r="H66" s="116">
        <v>0</v>
      </c>
      <c r="I66" s="116">
        <f t="shared" si="0"/>
        <v>0</v>
      </c>
      <c r="J66" s="109" t="e">
        <f>D66+I66</f>
        <v>#VALUE!</v>
      </c>
      <c r="K66" s="249"/>
      <c r="L66" s="251"/>
    </row>
  </sheetData>
  <mergeCells count="58">
    <mergeCell ref="K10:K11"/>
    <mergeCell ref="L10:L11"/>
    <mergeCell ref="A1:L1"/>
    <mergeCell ref="D3:G3"/>
    <mergeCell ref="D4:F4"/>
    <mergeCell ref="A6:A9"/>
    <mergeCell ref="E6:H6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K26:K27"/>
    <mergeCell ref="L26:L27"/>
    <mergeCell ref="K28:K29"/>
    <mergeCell ref="L28:L29"/>
    <mergeCell ref="K45:K46"/>
    <mergeCell ref="L45:L46"/>
    <mergeCell ref="K30:K31"/>
    <mergeCell ref="L30:L31"/>
    <mergeCell ref="K32:K33"/>
    <mergeCell ref="L32:L33"/>
    <mergeCell ref="A34:L34"/>
    <mergeCell ref="D36:G36"/>
    <mergeCell ref="D37:F37"/>
    <mergeCell ref="A39:A42"/>
    <mergeCell ref="E39:H39"/>
    <mergeCell ref="K43:K44"/>
    <mergeCell ref="L43:L44"/>
    <mergeCell ref="K47:K48"/>
    <mergeCell ref="L47:L48"/>
    <mergeCell ref="K49:K50"/>
    <mergeCell ref="L49:L50"/>
    <mergeCell ref="K51:K52"/>
    <mergeCell ref="L51:L52"/>
    <mergeCell ref="K53:K54"/>
    <mergeCell ref="L53:L54"/>
    <mergeCell ref="K55:K56"/>
    <mergeCell ref="L55:L56"/>
    <mergeCell ref="K57:K58"/>
    <mergeCell ref="L57:L58"/>
    <mergeCell ref="K65:K66"/>
    <mergeCell ref="L65:L66"/>
    <mergeCell ref="K59:K60"/>
    <mergeCell ref="L59:L60"/>
    <mergeCell ref="K61:K62"/>
    <mergeCell ref="L61:L62"/>
    <mergeCell ref="K63:K64"/>
    <mergeCell ref="L63:L64"/>
  </mergeCells>
  <pageMargins left="0.23622047244094491" right="0.23622047244094491" top="0.35433070866141736" bottom="0.35433070866141736" header="0.11811023622047245" footer="0.11811023622047245"/>
  <pageSetup paperSize="9" scale="75" orientation="landscape" r:id="rId1"/>
  <headerFooter alignWithMargins="0"/>
  <rowBreaks count="1" manualBreakCount="1">
    <brk id="3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topLeftCell="A13" zoomScale="96" zoomScaleNormal="100" zoomScaleSheetLayoutView="96" workbookViewId="0">
      <selection activeCell="E14" sqref="E14:E15"/>
    </sheetView>
  </sheetViews>
  <sheetFormatPr defaultRowHeight="15" x14ac:dyDescent="0.25"/>
  <cols>
    <col min="1" max="1" width="5" customWidth="1"/>
    <col min="2" max="2" width="26" customWidth="1"/>
    <col min="3" max="3" width="6.5703125" customWidth="1"/>
    <col min="4" max="4" width="7.85546875" customWidth="1"/>
    <col min="5" max="5" width="14.28515625" customWidth="1"/>
    <col min="6" max="6" width="7.85546875" customWidth="1"/>
    <col min="7" max="7" width="9" customWidth="1"/>
    <col min="8" max="8" width="11" customWidth="1"/>
    <col min="9" max="9" width="7.7109375" customWidth="1"/>
  </cols>
  <sheetData>
    <row r="1" spans="1:17" ht="61.5" customHeight="1" thickBot="1" x14ac:dyDescent="0.3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177"/>
      <c r="L1" s="177"/>
      <c r="M1" s="177"/>
      <c r="N1" s="177"/>
      <c r="O1" s="177"/>
      <c r="P1" s="177"/>
      <c r="Q1" s="177"/>
    </row>
    <row r="2" spans="1:17" ht="39" customHeight="1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2" t="s">
        <v>131</v>
      </c>
      <c r="G2" s="2" t="s">
        <v>132</v>
      </c>
      <c r="H2" s="5" t="s">
        <v>10</v>
      </c>
      <c r="I2" s="5" t="s">
        <v>11</v>
      </c>
      <c r="J2" s="5" t="s">
        <v>134</v>
      </c>
    </row>
    <row r="3" spans="1:17" s="13" customFormat="1" ht="15.75" x14ac:dyDescent="0.25">
      <c r="A3" s="159">
        <v>1</v>
      </c>
      <c r="B3" s="160" t="s">
        <v>12</v>
      </c>
      <c r="C3" s="161">
        <v>33</v>
      </c>
      <c r="D3" s="28">
        <v>2011</v>
      </c>
      <c r="E3" s="30" t="s">
        <v>13</v>
      </c>
      <c r="F3" s="12">
        <v>3</v>
      </c>
      <c r="G3" s="158">
        <v>1</v>
      </c>
      <c r="H3" s="158">
        <f>G3+F3</f>
        <v>4</v>
      </c>
      <c r="I3" s="158">
        <v>1</v>
      </c>
      <c r="J3" s="12"/>
    </row>
    <row r="4" spans="1:17" s="13" customFormat="1" ht="15.75" x14ac:dyDescent="0.25">
      <c r="A4" s="159">
        <v>2</v>
      </c>
      <c r="B4" s="160" t="s">
        <v>14</v>
      </c>
      <c r="C4" s="162">
        <v>34</v>
      </c>
      <c r="D4" s="28">
        <v>2011</v>
      </c>
      <c r="E4" s="30" t="s">
        <v>13</v>
      </c>
      <c r="F4" s="12">
        <v>8</v>
      </c>
      <c r="G4" s="158">
        <v>6</v>
      </c>
      <c r="H4" s="158">
        <f t="shared" ref="H4:H15" si="0">G4+F4</f>
        <v>14</v>
      </c>
      <c r="I4" s="158">
        <v>6</v>
      </c>
      <c r="J4" s="11">
        <v>5.0694444444444441E-3</v>
      </c>
    </row>
    <row r="5" spans="1:17" s="13" customFormat="1" ht="15.75" x14ac:dyDescent="0.25">
      <c r="A5" s="159">
        <v>3</v>
      </c>
      <c r="B5" s="160" t="s">
        <v>15</v>
      </c>
      <c r="C5" s="161">
        <v>35</v>
      </c>
      <c r="D5" s="28">
        <v>2011</v>
      </c>
      <c r="E5" s="30" t="s">
        <v>13</v>
      </c>
      <c r="F5" s="12">
        <v>4</v>
      </c>
      <c r="G5" s="158">
        <v>5</v>
      </c>
      <c r="H5" s="158">
        <f t="shared" si="0"/>
        <v>9</v>
      </c>
      <c r="I5" s="158">
        <v>3</v>
      </c>
      <c r="J5" s="11">
        <v>2.8009259259259259E-3</v>
      </c>
    </row>
    <row r="6" spans="1:17" s="13" customFormat="1" ht="15.75" x14ac:dyDescent="0.25">
      <c r="A6" s="159">
        <v>4</v>
      </c>
      <c r="B6" s="35" t="s">
        <v>16</v>
      </c>
      <c r="C6" s="162">
        <v>36</v>
      </c>
      <c r="D6" s="163">
        <v>2010</v>
      </c>
      <c r="E6" s="30" t="s">
        <v>17</v>
      </c>
      <c r="F6" s="12">
        <v>5</v>
      </c>
      <c r="G6" s="158">
        <v>3</v>
      </c>
      <c r="H6" s="158">
        <f t="shared" si="0"/>
        <v>8</v>
      </c>
      <c r="I6" s="158">
        <v>2</v>
      </c>
      <c r="J6" s="12"/>
      <c r="Q6" s="13" t="s">
        <v>18</v>
      </c>
    </row>
    <row r="7" spans="1:17" s="13" customFormat="1" ht="15.75" x14ac:dyDescent="0.25">
      <c r="A7" s="159">
        <v>5</v>
      </c>
      <c r="B7" s="35" t="s">
        <v>19</v>
      </c>
      <c r="C7" s="161">
        <v>37</v>
      </c>
      <c r="D7" s="163">
        <v>2010</v>
      </c>
      <c r="E7" s="30" t="s">
        <v>17</v>
      </c>
      <c r="F7" s="12">
        <v>6</v>
      </c>
      <c r="G7" s="158">
        <v>8</v>
      </c>
      <c r="H7" s="158">
        <f t="shared" si="0"/>
        <v>14</v>
      </c>
      <c r="I7" s="158">
        <v>5</v>
      </c>
      <c r="J7" s="11">
        <v>4.7800925925925919E-3</v>
      </c>
    </row>
    <row r="8" spans="1:17" s="13" customFormat="1" ht="15.75" x14ac:dyDescent="0.25">
      <c r="A8" s="159">
        <v>6</v>
      </c>
      <c r="B8" s="35" t="s">
        <v>20</v>
      </c>
      <c r="C8" s="162">
        <v>38</v>
      </c>
      <c r="D8" s="164">
        <v>2010</v>
      </c>
      <c r="E8" s="165" t="s">
        <v>21</v>
      </c>
      <c r="F8" s="12">
        <v>11</v>
      </c>
      <c r="G8" s="158">
        <v>3</v>
      </c>
      <c r="H8" s="158">
        <f t="shared" si="0"/>
        <v>14</v>
      </c>
      <c r="I8" s="158">
        <v>7</v>
      </c>
      <c r="J8" s="11">
        <v>6.6203703703703702E-3</v>
      </c>
    </row>
    <row r="9" spans="1:17" s="13" customFormat="1" ht="15.75" x14ac:dyDescent="0.25">
      <c r="A9" s="159">
        <v>7</v>
      </c>
      <c r="B9" s="35" t="s">
        <v>22</v>
      </c>
      <c r="C9" s="162">
        <v>40</v>
      </c>
      <c r="D9" s="164">
        <v>2010</v>
      </c>
      <c r="E9" s="165" t="s">
        <v>21</v>
      </c>
      <c r="F9" s="12">
        <v>9</v>
      </c>
      <c r="G9" s="158">
        <v>100</v>
      </c>
      <c r="H9" s="158">
        <f t="shared" si="0"/>
        <v>109</v>
      </c>
      <c r="I9" s="158">
        <v>11</v>
      </c>
      <c r="J9" s="12"/>
    </row>
    <row r="10" spans="1:17" s="13" customFormat="1" ht="15.75" x14ac:dyDescent="0.25">
      <c r="A10" s="159">
        <v>8</v>
      </c>
      <c r="B10" s="166" t="s">
        <v>23</v>
      </c>
      <c r="C10" s="162">
        <v>44</v>
      </c>
      <c r="D10" s="164">
        <v>2010</v>
      </c>
      <c r="E10" s="165" t="s">
        <v>24</v>
      </c>
      <c r="F10" s="12">
        <v>7</v>
      </c>
      <c r="G10" s="158">
        <v>2</v>
      </c>
      <c r="H10" s="158">
        <f t="shared" si="0"/>
        <v>9</v>
      </c>
      <c r="I10" s="158">
        <v>4</v>
      </c>
      <c r="J10" s="11">
        <v>3.9467592592592592E-3</v>
      </c>
    </row>
    <row r="11" spans="1:17" s="13" customFormat="1" ht="15.75" x14ac:dyDescent="0.25">
      <c r="A11" s="159">
        <v>9</v>
      </c>
      <c r="B11" s="166" t="s">
        <v>25</v>
      </c>
      <c r="C11" s="161">
        <v>45</v>
      </c>
      <c r="D11" s="164">
        <v>2012</v>
      </c>
      <c r="E11" s="165" t="s">
        <v>26</v>
      </c>
      <c r="F11" s="12">
        <v>13</v>
      </c>
      <c r="G11" s="158">
        <v>7</v>
      </c>
      <c r="H11" s="158">
        <f t="shared" si="0"/>
        <v>20</v>
      </c>
      <c r="I11" s="158">
        <v>8</v>
      </c>
      <c r="J11" s="12"/>
    </row>
    <row r="12" spans="1:17" s="13" customFormat="1" ht="15.75" x14ac:dyDescent="0.25">
      <c r="A12" s="159">
        <v>10</v>
      </c>
      <c r="B12" s="160" t="s">
        <v>27</v>
      </c>
      <c r="C12" s="162">
        <v>46</v>
      </c>
      <c r="D12" s="167">
        <v>2010</v>
      </c>
      <c r="E12" s="246" t="s">
        <v>139</v>
      </c>
      <c r="F12" s="12">
        <v>1</v>
      </c>
      <c r="G12" s="158">
        <v>100</v>
      </c>
      <c r="H12" s="158">
        <f t="shared" si="0"/>
        <v>101</v>
      </c>
      <c r="I12" s="158">
        <v>9</v>
      </c>
      <c r="J12" s="12"/>
    </row>
    <row r="13" spans="1:17" s="13" customFormat="1" ht="15.75" x14ac:dyDescent="0.25">
      <c r="A13" s="159">
        <v>11</v>
      </c>
      <c r="B13" s="160" t="s">
        <v>29</v>
      </c>
      <c r="C13" s="161">
        <v>47</v>
      </c>
      <c r="D13" s="165">
        <v>2010</v>
      </c>
      <c r="E13" s="246" t="s">
        <v>139</v>
      </c>
      <c r="F13" s="12">
        <v>12</v>
      </c>
      <c r="G13" s="158">
        <v>100</v>
      </c>
      <c r="H13" s="158">
        <f t="shared" si="0"/>
        <v>112</v>
      </c>
      <c r="I13" s="158">
        <v>13</v>
      </c>
      <c r="J13" s="12"/>
    </row>
    <row r="14" spans="1:17" s="13" customFormat="1" ht="15.75" x14ac:dyDescent="0.25">
      <c r="A14" s="159">
        <v>12</v>
      </c>
      <c r="B14" s="160" t="s">
        <v>30</v>
      </c>
      <c r="C14" s="162">
        <v>48</v>
      </c>
      <c r="D14" s="165">
        <v>2010</v>
      </c>
      <c r="E14" s="190" t="s">
        <v>28</v>
      </c>
      <c r="F14" s="12">
        <v>2</v>
      </c>
      <c r="G14" s="158">
        <v>100</v>
      </c>
      <c r="H14" s="158">
        <f t="shared" si="0"/>
        <v>102</v>
      </c>
      <c r="I14" s="158">
        <v>10</v>
      </c>
      <c r="J14" s="12"/>
    </row>
    <row r="15" spans="1:17" s="13" customFormat="1" ht="15.75" x14ac:dyDescent="0.25">
      <c r="A15" s="159">
        <v>13</v>
      </c>
      <c r="B15" s="160" t="s">
        <v>31</v>
      </c>
      <c r="C15" s="161">
        <v>49</v>
      </c>
      <c r="D15" s="165">
        <v>2010</v>
      </c>
      <c r="E15" s="190" t="s">
        <v>28</v>
      </c>
      <c r="F15" s="12">
        <v>10</v>
      </c>
      <c r="G15" s="158">
        <v>100</v>
      </c>
      <c r="H15" s="158">
        <f t="shared" si="0"/>
        <v>110</v>
      </c>
      <c r="I15" s="158">
        <v>12</v>
      </c>
      <c r="J15" s="12"/>
    </row>
    <row r="16" spans="1:17" s="13" customFormat="1" x14ac:dyDescent="0.25">
      <c r="A16" s="21"/>
      <c r="B16" s="21"/>
      <c r="C16" s="18"/>
      <c r="D16" s="18"/>
      <c r="E16" s="18"/>
      <c r="F16" s="11"/>
      <c r="G16" s="11"/>
      <c r="H16" s="11"/>
      <c r="I16" s="11"/>
      <c r="J16" s="11"/>
    </row>
    <row r="17" spans="1:10" s="13" customFormat="1" x14ac:dyDescent="0.25">
      <c r="A17" s="21"/>
      <c r="B17" s="21"/>
      <c r="C17" s="18"/>
      <c r="D17" s="18"/>
      <c r="E17" s="18"/>
      <c r="F17" s="11"/>
      <c r="G17" s="11"/>
      <c r="H17" s="11"/>
      <c r="I17" s="11"/>
      <c r="J17" s="11"/>
    </row>
    <row r="18" spans="1:10" s="13" customFormat="1" ht="15.75" x14ac:dyDescent="0.25">
      <c r="A18" s="22">
        <v>1</v>
      </c>
      <c r="B18" s="160" t="s">
        <v>32</v>
      </c>
      <c r="C18" s="28">
        <v>1</v>
      </c>
      <c r="D18" s="29">
        <v>2010</v>
      </c>
      <c r="E18" s="30" t="s">
        <v>13</v>
      </c>
      <c r="F18" s="12">
        <v>7</v>
      </c>
      <c r="G18" s="158">
        <v>6</v>
      </c>
      <c r="H18" s="158">
        <f t="shared" ref="H18:H41" si="1">G18+F18</f>
        <v>13</v>
      </c>
      <c r="I18" s="158">
        <v>5</v>
      </c>
      <c r="J18" s="31"/>
    </row>
    <row r="19" spans="1:10" s="13" customFormat="1" ht="15.75" x14ac:dyDescent="0.25">
      <c r="A19" s="22">
        <v>2</v>
      </c>
      <c r="B19" s="168" t="s">
        <v>33</v>
      </c>
      <c r="C19" s="33">
        <v>2</v>
      </c>
      <c r="D19" s="34">
        <v>2010</v>
      </c>
      <c r="E19" s="30" t="s">
        <v>13</v>
      </c>
      <c r="F19" s="12">
        <v>6</v>
      </c>
      <c r="G19" s="223">
        <v>8</v>
      </c>
      <c r="H19" s="158">
        <f t="shared" si="1"/>
        <v>14</v>
      </c>
      <c r="I19" s="158">
        <v>6</v>
      </c>
      <c r="J19" s="31"/>
    </row>
    <row r="20" spans="1:10" s="13" customFormat="1" ht="15.75" x14ac:dyDescent="0.25">
      <c r="A20" s="22">
        <v>3</v>
      </c>
      <c r="B20" s="27" t="s">
        <v>34</v>
      </c>
      <c r="C20" s="28">
        <v>3</v>
      </c>
      <c r="D20" s="29">
        <v>2010</v>
      </c>
      <c r="E20" s="30" t="s">
        <v>35</v>
      </c>
      <c r="F20" s="12">
        <v>14</v>
      </c>
      <c r="G20" s="223">
        <v>12</v>
      </c>
      <c r="H20" s="158">
        <f t="shared" si="1"/>
        <v>26</v>
      </c>
      <c r="I20" s="158">
        <v>13</v>
      </c>
      <c r="J20" s="31">
        <v>4.7222222222222223E-3</v>
      </c>
    </row>
    <row r="21" spans="1:10" s="13" customFormat="1" ht="15.75" x14ac:dyDescent="0.25">
      <c r="A21" s="22">
        <v>4</v>
      </c>
      <c r="B21" s="32" t="s">
        <v>36</v>
      </c>
      <c r="C21" s="33">
        <v>4</v>
      </c>
      <c r="D21" s="34">
        <v>2010</v>
      </c>
      <c r="E21" s="30" t="s">
        <v>35</v>
      </c>
      <c r="F21" s="12">
        <v>2</v>
      </c>
      <c r="G21" s="223">
        <v>14</v>
      </c>
      <c r="H21" s="158">
        <f t="shared" si="1"/>
        <v>16</v>
      </c>
      <c r="I21" s="158">
        <v>7</v>
      </c>
      <c r="J21" s="31"/>
    </row>
    <row r="22" spans="1:10" s="13" customFormat="1" ht="18" customHeight="1" x14ac:dyDescent="0.25">
      <c r="A22" s="22">
        <v>5</v>
      </c>
      <c r="B22" s="35" t="s">
        <v>37</v>
      </c>
      <c r="C22" s="28">
        <v>5</v>
      </c>
      <c r="D22" s="36">
        <v>2011</v>
      </c>
      <c r="E22" s="30" t="s">
        <v>38</v>
      </c>
      <c r="F22" s="12">
        <v>3</v>
      </c>
      <c r="G22" s="223">
        <v>2</v>
      </c>
      <c r="H22" s="158">
        <f t="shared" si="1"/>
        <v>5</v>
      </c>
      <c r="I22" s="158">
        <v>1</v>
      </c>
      <c r="J22" s="31"/>
    </row>
    <row r="23" spans="1:10" s="13" customFormat="1" ht="18" customHeight="1" x14ac:dyDescent="0.25">
      <c r="A23" s="22">
        <v>6</v>
      </c>
      <c r="B23" s="35" t="s">
        <v>39</v>
      </c>
      <c r="C23" s="33">
        <v>10</v>
      </c>
      <c r="D23" s="34">
        <v>2010</v>
      </c>
      <c r="E23" s="30" t="s">
        <v>38</v>
      </c>
      <c r="F23" s="12">
        <v>9</v>
      </c>
      <c r="G23" s="223">
        <v>1</v>
      </c>
      <c r="H23" s="158">
        <f t="shared" si="1"/>
        <v>10</v>
      </c>
      <c r="I23" s="158">
        <v>2</v>
      </c>
      <c r="J23" s="31"/>
    </row>
    <row r="24" spans="1:10" s="13" customFormat="1" ht="20.25" customHeight="1" x14ac:dyDescent="0.25">
      <c r="A24" s="22">
        <v>7</v>
      </c>
      <c r="B24" s="35" t="s">
        <v>40</v>
      </c>
      <c r="C24" s="33">
        <v>12</v>
      </c>
      <c r="D24" s="34">
        <v>2010</v>
      </c>
      <c r="E24" s="30" t="s">
        <v>38</v>
      </c>
      <c r="F24" s="12">
        <v>3</v>
      </c>
      <c r="G24" s="223">
        <v>100</v>
      </c>
      <c r="H24" s="158">
        <f t="shared" si="1"/>
        <v>103</v>
      </c>
      <c r="I24" s="158">
        <v>20</v>
      </c>
      <c r="J24" s="31"/>
    </row>
    <row r="25" spans="1:10" s="13" customFormat="1" ht="15.75" x14ac:dyDescent="0.25">
      <c r="A25" s="22">
        <v>8</v>
      </c>
      <c r="B25" s="35" t="s">
        <v>41</v>
      </c>
      <c r="C25" s="28">
        <v>13</v>
      </c>
      <c r="D25" s="36">
        <v>2010</v>
      </c>
      <c r="E25" s="30" t="s">
        <v>42</v>
      </c>
      <c r="F25" s="12">
        <v>21</v>
      </c>
      <c r="G25" s="223">
        <v>18</v>
      </c>
      <c r="H25" s="158">
        <f t="shared" si="1"/>
        <v>39</v>
      </c>
      <c r="I25" s="158">
        <v>19</v>
      </c>
      <c r="J25" s="31"/>
    </row>
    <row r="26" spans="1:10" s="13" customFormat="1" ht="15.75" x14ac:dyDescent="0.25">
      <c r="A26" s="22">
        <v>9</v>
      </c>
      <c r="B26" s="35" t="s">
        <v>43</v>
      </c>
      <c r="C26" s="33">
        <v>14</v>
      </c>
      <c r="D26" s="36">
        <v>2010</v>
      </c>
      <c r="E26" s="30" t="s">
        <v>42</v>
      </c>
      <c r="F26" s="12">
        <v>18</v>
      </c>
      <c r="G26" s="223">
        <v>3</v>
      </c>
      <c r="H26" s="158">
        <f t="shared" si="1"/>
        <v>21</v>
      </c>
      <c r="I26" s="158">
        <v>10</v>
      </c>
      <c r="J26" s="31"/>
    </row>
    <row r="27" spans="1:10" s="13" customFormat="1" ht="15.75" x14ac:dyDescent="0.25">
      <c r="A27" s="22">
        <v>10</v>
      </c>
      <c r="B27" s="35" t="s">
        <v>44</v>
      </c>
      <c r="C27" s="28">
        <v>15</v>
      </c>
      <c r="D27" s="36">
        <v>2010</v>
      </c>
      <c r="E27" s="30" t="s">
        <v>42</v>
      </c>
      <c r="F27" s="12">
        <v>20</v>
      </c>
      <c r="G27" s="223">
        <v>6</v>
      </c>
      <c r="H27" s="158">
        <f t="shared" si="1"/>
        <v>26</v>
      </c>
      <c r="I27" s="158">
        <v>14</v>
      </c>
      <c r="J27" s="31">
        <v>6.2615740740740748E-3</v>
      </c>
    </row>
    <row r="28" spans="1:10" s="13" customFormat="1" ht="15.75" x14ac:dyDescent="0.25">
      <c r="A28" s="22">
        <v>11</v>
      </c>
      <c r="B28" s="35" t="s">
        <v>45</v>
      </c>
      <c r="C28" s="33">
        <v>16</v>
      </c>
      <c r="D28" s="36">
        <v>2011</v>
      </c>
      <c r="E28" s="30" t="s">
        <v>42</v>
      </c>
      <c r="F28" s="12">
        <v>19</v>
      </c>
      <c r="G28" s="223">
        <v>19</v>
      </c>
      <c r="H28" s="158">
        <f t="shared" si="1"/>
        <v>38</v>
      </c>
      <c r="I28" s="158">
        <v>18</v>
      </c>
      <c r="J28" s="31"/>
    </row>
    <row r="29" spans="1:10" s="13" customFormat="1" ht="15.75" x14ac:dyDescent="0.25">
      <c r="A29" s="22">
        <v>12</v>
      </c>
      <c r="B29" s="35" t="s">
        <v>46</v>
      </c>
      <c r="C29" s="28">
        <v>17</v>
      </c>
      <c r="D29" s="36">
        <v>2011</v>
      </c>
      <c r="E29" s="30" t="s">
        <v>42</v>
      </c>
      <c r="F29" s="12">
        <v>8</v>
      </c>
      <c r="G29" s="223">
        <v>4</v>
      </c>
      <c r="H29" s="158">
        <f t="shared" si="1"/>
        <v>12</v>
      </c>
      <c r="I29" s="158">
        <v>4</v>
      </c>
      <c r="J29" s="31">
        <v>3.2754629629629631E-3</v>
      </c>
    </row>
    <row r="30" spans="1:10" s="13" customFormat="1" ht="15.75" x14ac:dyDescent="0.25">
      <c r="A30" s="22">
        <v>13</v>
      </c>
      <c r="B30" s="35" t="s">
        <v>47</v>
      </c>
      <c r="C30" s="28">
        <v>19</v>
      </c>
      <c r="D30" s="36">
        <v>2013</v>
      </c>
      <c r="E30" s="30" t="s">
        <v>17</v>
      </c>
      <c r="F30" s="12">
        <v>22</v>
      </c>
      <c r="G30" s="223">
        <v>15</v>
      </c>
      <c r="H30" s="158">
        <f t="shared" si="1"/>
        <v>37</v>
      </c>
      <c r="I30" s="158">
        <v>17</v>
      </c>
      <c r="J30" s="31"/>
    </row>
    <row r="31" spans="1:10" s="13" customFormat="1" ht="15.75" x14ac:dyDescent="0.25">
      <c r="A31" s="22">
        <v>14</v>
      </c>
      <c r="B31" s="35" t="s">
        <v>48</v>
      </c>
      <c r="C31" s="33">
        <v>20</v>
      </c>
      <c r="D31" s="36">
        <v>2010</v>
      </c>
      <c r="E31" s="30" t="s">
        <v>17</v>
      </c>
      <c r="F31" s="12">
        <v>24</v>
      </c>
      <c r="G31" s="223">
        <v>10</v>
      </c>
      <c r="H31" s="158">
        <f t="shared" si="1"/>
        <v>34</v>
      </c>
      <c r="I31" s="158">
        <v>16</v>
      </c>
      <c r="J31" s="31"/>
    </row>
    <row r="32" spans="1:10" s="13" customFormat="1" ht="15.75" x14ac:dyDescent="0.25">
      <c r="A32" s="22">
        <v>15</v>
      </c>
      <c r="B32" s="169" t="s">
        <v>49</v>
      </c>
      <c r="C32" s="28">
        <v>21</v>
      </c>
      <c r="D32" s="170">
        <v>2010</v>
      </c>
      <c r="E32" s="30" t="s">
        <v>17</v>
      </c>
      <c r="F32" s="12">
        <v>10</v>
      </c>
      <c r="G32" s="223">
        <v>13</v>
      </c>
      <c r="H32" s="158">
        <f t="shared" si="1"/>
        <v>23</v>
      </c>
      <c r="I32" s="158">
        <v>11</v>
      </c>
      <c r="J32" s="31">
        <v>3.8541666666666668E-3</v>
      </c>
    </row>
    <row r="33" spans="1:10" s="13" customFormat="1" ht="15.75" x14ac:dyDescent="0.25">
      <c r="A33" s="22">
        <v>16</v>
      </c>
      <c r="B33" s="35" t="s">
        <v>50</v>
      </c>
      <c r="C33" s="33">
        <v>22</v>
      </c>
      <c r="D33" s="164">
        <v>2010</v>
      </c>
      <c r="E33" s="165" t="s">
        <v>21</v>
      </c>
      <c r="F33" s="12">
        <v>3</v>
      </c>
      <c r="G33" s="223">
        <v>9</v>
      </c>
      <c r="H33" s="158">
        <f t="shared" si="1"/>
        <v>12</v>
      </c>
      <c r="I33" s="158">
        <v>3</v>
      </c>
      <c r="J33" s="31">
        <v>3.0208333333333333E-3</v>
      </c>
    </row>
    <row r="34" spans="1:10" s="13" customFormat="1" ht="15.75" x14ac:dyDescent="0.25">
      <c r="A34" s="22">
        <v>17</v>
      </c>
      <c r="B34" s="35" t="s">
        <v>51</v>
      </c>
      <c r="C34" s="28">
        <v>23</v>
      </c>
      <c r="D34" s="164">
        <v>2010</v>
      </c>
      <c r="E34" s="165" t="s">
        <v>21</v>
      </c>
      <c r="F34" s="12">
        <v>1</v>
      </c>
      <c r="G34" s="223">
        <v>16</v>
      </c>
      <c r="H34" s="158">
        <f t="shared" si="1"/>
        <v>17</v>
      </c>
      <c r="I34" s="158">
        <v>8</v>
      </c>
      <c r="J34" s="31"/>
    </row>
    <row r="35" spans="1:10" s="13" customFormat="1" ht="15.75" x14ac:dyDescent="0.25">
      <c r="A35" s="22">
        <v>18</v>
      </c>
      <c r="B35" s="35" t="s">
        <v>52</v>
      </c>
      <c r="C35" s="33">
        <v>24</v>
      </c>
      <c r="D35" s="164">
        <v>2010</v>
      </c>
      <c r="E35" s="165" t="s">
        <v>21</v>
      </c>
      <c r="F35" s="12">
        <v>15</v>
      </c>
      <c r="G35" s="223">
        <v>17</v>
      </c>
      <c r="H35" s="158">
        <f t="shared" si="1"/>
        <v>32</v>
      </c>
      <c r="I35" s="158">
        <v>15</v>
      </c>
      <c r="J35" s="31"/>
    </row>
    <row r="36" spans="1:10" s="13" customFormat="1" ht="15.75" x14ac:dyDescent="0.25">
      <c r="A36" s="22">
        <v>19</v>
      </c>
      <c r="B36" s="35" t="s">
        <v>53</v>
      </c>
      <c r="C36" s="28">
        <v>25</v>
      </c>
      <c r="D36" s="164">
        <v>2010</v>
      </c>
      <c r="E36" s="165" t="s">
        <v>21</v>
      </c>
      <c r="F36" s="12">
        <v>17</v>
      </c>
      <c r="G36" s="223">
        <v>100</v>
      </c>
      <c r="H36" s="158">
        <f t="shared" si="1"/>
        <v>117</v>
      </c>
      <c r="I36" s="158">
        <v>23</v>
      </c>
      <c r="J36" s="31"/>
    </row>
    <row r="37" spans="1:10" s="13" customFormat="1" ht="15.75" x14ac:dyDescent="0.25">
      <c r="A37" s="22">
        <v>20</v>
      </c>
      <c r="B37" s="171" t="s">
        <v>54</v>
      </c>
      <c r="C37" s="28">
        <v>27</v>
      </c>
      <c r="D37" s="172">
        <v>2010</v>
      </c>
      <c r="E37" s="173" t="s">
        <v>21</v>
      </c>
      <c r="F37" s="12">
        <v>23</v>
      </c>
      <c r="G37" s="223">
        <v>100</v>
      </c>
      <c r="H37" s="158">
        <f t="shared" si="1"/>
        <v>123</v>
      </c>
      <c r="I37" s="158">
        <v>24</v>
      </c>
      <c r="J37" s="31"/>
    </row>
    <row r="38" spans="1:10" s="13" customFormat="1" ht="15.75" x14ac:dyDescent="0.25">
      <c r="A38" s="22">
        <v>21</v>
      </c>
      <c r="B38" s="160" t="s">
        <v>55</v>
      </c>
      <c r="C38" s="33">
        <v>28</v>
      </c>
      <c r="D38" s="164">
        <v>2010</v>
      </c>
      <c r="E38" s="165" t="s">
        <v>24</v>
      </c>
      <c r="F38" s="12">
        <v>13</v>
      </c>
      <c r="G38" s="223">
        <v>5</v>
      </c>
      <c r="H38" s="158">
        <f t="shared" si="1"/>
        <v>18</v>
      </c>
      <c r="I38" s="158">
        <v>9</v>
      </c>
      <c r="J38" s="31"/>
    </row>
    <row r="39" spans="1:10" s="13" customFormat="1" ht="15.75" x14ac:dyDescent="0.25">
      <c r="A39" s="22">
        <v>22</v>
      </c>
      <c r="B39" s="160" t="s">
        <v>56</v>
      </c>
      <c r="C39" s="28">
        <v>29</v>
      </c>
      <c r="D39" s="164">
        <v>2010</v>
      </c>
      <c r="E39" s="165" t="s">
        <v>24</v>
      </c>
      <c r="F39" s="12">
        <v>12</v>
      </c>
      <c r="G39" s="223">
        <v>11</v>
      </c>
      <c r="H39" s="158">
        <f t="shared" si="1"/>
        <v>23</v>
      </c>
      <c r="I39" s="158">
        <v>12</v>
      </c>
      <c r="J39" s="31">
        <v>4.5486111111111109E-3</v>
      </c>
    </row>
    <row r="40" spans="1:10" s="13" customFormat="1" ht="15.75" x14ac:dyDescent="0.25">
      <c r="A40" s="22">
        <v>23</v>
      </c>
      <c r="B40" s="174" t="s">
        <v>57</v>
      </c>
      <c r="C40" s="33">
        <v>30</v>
      </c>
      <c r="D40" s="175">
        <v>2010</v>
      </c>
      <c r="E40" s="246" t="s">
        <v>139</v>
      </c>
      <c r="F40" s="12">
        <v>11</v>
      </c>
      <c r="G40" s="223">
        <v>100</v>
      </c>
      <c r="H40" s="158">
        <f t="shared" si="1"/>
        <v>111</v>
      </c>
      <c r="I40" s="158">
        <v>21</v>
      </c>
      <c r="J40" s="31"/>
    </row>
    <row r="41" spans="1:10" s="13" customFormat="1" ht="15.75" x14ac:dyDescent="0.25">
      <c r="A41" s="22">
        <v>24</v>
      </c>
      <c r="B41" s="22" t="s">
        <v>58</v>
      </c>
      <c r="C41" s="28">
        <v>31</v>
      </c>
      <c r="D41" s="176">
        <v>2011</v>
      </c>
      <c r="E41" s="246" t="s">
        <v>139</v>
      </c>
      <c r="F41" s="12">
        <v>16</v>
      </c>
      <c r="G41" s="223">
        <v>100</v>
      </c>
      <c r="H41" s="158">
        <f t="shared" si="1"/>
        <v>116</v>
      </c>
      <c r="I41" s="158">
        <v>22</v>
      </c>
      <c r="J41" s="31"/>
    </row>
    <row r="43" spans="1:10" x14ac:dyDescent="0.25">
      <c r="A43" t="s">
        <v>135</v>
      </c>
    </row>
  </sheetData>
  <mergeCells count="1">
    <mergeCell ref="A1:J1"/>
  </mergeCells>
  <pageMargins left="0.23622047244094491" right="0.23622047244094491" top="0.35433070866141736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="96" zoomScaleNormal="100" zoomScaleSheetLayoutView="96" workbookViewId="0">
      <selection activeCell="Q11" sqref="Q11"/>
    </sheetView>
  </sheetViews>
  <sheetFormatPr defaultRowHeight="15" x14ac:dyDescent="0.25"/>
  <cols>
    <col min="1" max="1" width="5" customWidth="1"/>
    <col min="2" max="2" width="26" customWidth="1"/>
    <col min="3" max="3" width="7.7109375" customWidth="1"/>
    <col min="4" max="4" width="8" customWidth="1"/>
    <col min="5" max="5" width="10.140625" customWidth="1"/>
    <col min="6" max="6" width="8.28515625" customWidth="1"/>
  </cols>
  <sheetData>
    <row r="1" spans="1:11" ht="61.5" customHeight="1" thickBot="1" x14ac:dyDescent="0.3">
      <c r="A1" s="247" t="s">
        <v>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9" customHeight="1" x14ac:dyDescent="0.25">
      <c r="A2" s="47" t="s">
        <v>1</v>
      </c>
      <c r="B2" s="47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  <c r="H2" s="50" t="s">
        <v>8</v>
      </c>
      <c r="I2" s="47" t="s">
        <v>9</v>
      </c>
      <c r="J2" s="51" t="s">
        <v>10</v>
      </c>
      <c r="K2" s="51" t="s">
        <v>11</v>
      </c>
    </row>
    <row r="3" spans="1:11" ht="23.25" x14ac:dyDescent="0.25">
      <c r="A3" s="6">
        <v>1</v>
      </c>
      <c r="B3" s="52" t="s">
        <v>60</v>
      </c>
      <c r="C3" s="9">
        <v>50</v>
      </c>
      <c r="D3" s="9">
        <v>2009</v>
      </c>
      <c r="E3" s="10" t="s">
        <v>13</v>
      </c>
      <c r="F3" s="53">
        <v>6.9444444444444447E-4</v>
      </c>
      <c r="G3" s="53">
        <v>2.9050925925925928E-3</v>
      </c>
      <c r="H3" s="11">
        <f t="shared" ref="H3:H8" si="0">G3-F3</f>
        <v>2.2106481481481482E-3</v>
      </c>
      <c r="I3" s="53">
        <v>0</v>
      </c>
      <c r="J3" s="11">
        <f t="shared" ref="J3:J8" si="1">H3+I3</f>
        <v>2.2106481481481482E-3</v>
      </c>
      <c r="K3" s="12">
        <v>5</v>
      </c>
    </row>
    <row r="4" spans="1:11" x14ac:dyDescent="0.25">
      <c r="A4" s="6">
        <v>2</v>
      </c>
      <c r="B4" s="54" t="s">
        <v>61</v>
      </c>
      <c r="C4" s="55">
        <v>51</v>
      </c>
      <c r="D4" s="56">
        <v>2009</v>
      </c>
      <c r="E4" s="12" t="s">
        <v>28</v>
      </c>
      <c r="F4" s="53">
        <v>2.0833333333333333E-3</v>
      </c>
      <c r="G4" s="53">
        <v>4.6874999999999998E-3</v>
      </c>
      <c r="H4" s="11">
        <f t="shared" si="0"/>
        <v>2.6041666666666665E-3</v>
      </c>
      <c r="I4" s="53">
        <v>0</v>
      </c>
      <c r="J4" s="11">
        <f t="shared" si="1"/>
        <v>2.6041666666666665E-3</v>
      </c>
      <c r="K4" s="12">
        <v>8</v>
      </c>
    </row>
    <row r="5" spans="1:11" ht="15.75" x14ac:dyDescent="0.25">
      <c r="A5" s="6">
        <v>3</v>
      </c>
      <c r="B5" s="52" t="s">
        <v>62</v>
      </c>
      <c r="C5" s="9">
        <v>54</v>
      </c>
      <c r="D5" s="57">
        <v>2009</v>
      </c>
      <c r="E5" s="12" t="s">
        <v>28</v>
      </c>
      <c r="F5" s="53">
        <v>2.9166666666666664E-2</v>
      </c>
      <c r="G5" s="53">
        <v>3.4131944444444444E-2</v>
      </c>
      <c r="H5" s="11">
        <f t="shared" si="0"/>
        <v>4.9652777777777803E-3</v>
      </c>
      <c r="I5" s="53">
        <v>0</v>
      </c>
      <c r="J5" s="11">
        <f t="shared" si="1"/>
        <v>4.9652777777777803E-3</v>
      </c>
      <c r="K5" s="12">
        <v>18</v>
      </c>
    </row>
    <row r="6" spans="1:11" ht="23.25" x14ac:dyDescent="0.25">
      <c r="A6" s="6">
        <v>4</v>
      </c>
      <c r="B6" s="58" t="s">
        <v>63</v>
      </c>
      <c r="C6" s="55">
        <v>55</v>
      </c>
      <c r="D6" s="16">
        <v>2008</v>
      </c>
      <c r="E6" s="10" t="s">
        <v>42</v>
      </c>
      <c r="F6" s="53">
        <v>4.8611111111111112E-3</v>
      </c>
      <c r="G6" s="53">
        <v>7.106481481481481E-3</v>
      </c>
      <c r="H6" s="11">
        <f t="shared" si="0"/>
        <v>2.2453703703703698E-3</v>
      </c>
      <c r="I6" s="53">
        <v>0</v>
      </c>
      <c r="J6" s="11">
        <f t="shared" si="1"/>
        <v>2.2453703703703698E-3</v>
      </c>
      <c r="K6" s="12">
        <v>6</v>
      </c>
    </row>
    <row r="7" spans="1:11" ht="23.25" x14ac:dyDescent="0.25">
      <c r="A7" s="6">
        <v>5</v>
      </c>
      <c r="B7" s="58" t="s">
        <v>64</v>
      </c>
      <c r="C7" s="9">
        <v>56</v>
      </c>
      <c r="D7" s="16">
        <v>2009</v>
      </c>
      <c r="E7" s="10" t="s">
        <v>42</v>
      </c>
      <c r="F7" s="53">
        <v>1.4236111111111111E-2</v>
      </c>
      <c r="G7" s="53">
        <v>1.712962962962963E-2</v>
      </c>
      <c r="H7" s="11">
        <f t="shared" si="0"/>
        <v>2.8935185185185192E-3</v>
      </c>
      <c r="I7" s="53">
        <v>0</v>
      </c>
      <c r="J7" s="11">
        <f t="shared" si="1"/>
        <v>2.8935185185185192E-3</v>
      </c>
      <c r="K7" s="12">
        <v>11</v>
      </c>
    </row>
    <row r="8" spans="1:11" ht="23.25" x14ac:dyDescent="0.25">
      <c r="A8" s="6">
        <v>6</v>
      </c>
      <c r="B8" s="59" t="s">
        <v>65</v>
      </c>
      <c r="C8" s="55">
        <v>57</v>
      </c>
      <c r="D8" s="60">
        <v>2009</v>
      </c>
      <c r="E8" s="10" t="s">
        <v>42</v>
      </c>
      <c r="F8" s="53">
        <v>2.1875000000000002E-2</v>
      </c>
      <c r="G8" s="53">
        <v>2.34375E-2</v>
      </c>
      <c r="H8" s="11">
        <f t="shared" si="0"/>
        <v>1.5624999999999979E-3</v>
      </c>
      <c r="I8" s="53">
        <v>1.3888888888888889E-3</v>
      </c>
      <c r="J8" s="11">
        <f t="shared" si="1"/>
        <v>2.9513888888888871E-3</v>
      </c>
      <c r="K8" s="12">
        <v>12</v>
      </c>
    </row>
    <row r="9" spans="1:11" ht="23.25" x14ac:dyDescent="0.25">
      <c r="A9" s="6">
        <v>7</v>
      </c>
      <c r="B9" s="58" t="s">
        <v>66</v>
      </c>
      <c r="C9" s="9">
        <v>58</v>
      </c>
      <c r="D9" s="16">
        <v>2009</v>
      </c>
      <c r="E9" s="10" t="s">
        <v>17</v>
      </c>
      <c r="F9" s="53">
        <v>2.1875000000000002E-2</v>
      </c>
      <c r="G9" s="53">
        <v>2.3564814814814813E-2</v>
      </c>
      <c r="H9" s="11">
        <f>G9-F9</f>
        <v>1.6898148148148107E-3</v>
      </c>
      <c r="I9" s="53">
        <v>0</v>
      </c>
      <c r="J9" s="11">
        <f>H9+I9</f>
        <v>1.6898148148148107E-3</v>
      </c>
      <c r="K9" s="12">
        <v>1</v>
      </c>
    </row>
    <row r="10" spans="1:11" ht="23.25" x14ac:dyDescent="0.25">
      <c r="A10" s="6">
        <v>8</v>
      </c>
      <c r="B10" s="61" t="s">
        <v>67</v>
      </c>
      <c r="C10" s="55">
        <v>59</v>
      </c>
      <c r="D10" s="60">
        <v>2008</v>
      </c>
      <c r="E10" s="10" t="s">
        <v>17</v>
      </c>
      <c r="F10" s="53">
        <v>2.4652777777777777E-2</v>
      </c>
      <c r="G10" s="53">
        <v>2.7303240740740743E-2</v>
      </c>
      <c r="H10" s="11">
        <f>G10-F10</f>
        <v>2.6504629629629656E-3</v>
      </c>
      <c r="I10" s="53">
        <v>0</v>
      </c>
      <c r="J10" s="11">
        <f>H10+I10</f>
        <v>2.6504629629629656E-3</v>
      </c>
      <c r="K10" s="12">
        <v>9</v>
      </c>
    </row>
    <row r="11" spans="1:11" ht="15.75" x14ac:dyDescent="0.25">
      <c r="A11" s="6">
        <v>9</v>
      </c>
      <c r="B11" s="58" t="s">
        <v>68</v>
      </c>
      <c r="C11" s="9">
        <v>60</v>
      </c>
      <c r="D11" s="17">
        <v>2008</v>
      </c>
      <c r="E11" s="62" t="s">
        <v>21</v>
      </c>
      <c r="F11" s="53">
        <v>6.9444444444444447E-4</v>
      </c>
      <c r="G11" s="53">
        <v>2.4074074074074076E-3</v>
      </c>
      <c r="H11" s="11">
        <f t="shared" ref="H11:H37" si="2">G11-F11</f>
        <v>1.712962962962963E-3</v>
      </c>
      <c r="I11" s="53">
        <v>0</v>
      </c>
      <c r="J11" s="11">
        <f t="shared" ref="J11:J37" si="3">H11+I11</f>
        <v>1.712962962962963E-3</v>
      </c>
      <c r="K11" s="12">
        <v>2</v>
      </c>
    </row>
    <row r="12" spans="1:11" x14ac:dyDescent="0.25">
      <c r="A12" s="6">
        <v>10</v>
      </c>
      <c r="B12" s="58" t="s">
        <v>69</v>
      </c>
      <c r="C12" s="55">
        <v>61</v>
      </c>
      <c r="D12" s="17">
        <v>2009</v>
      </c>
      <c r="E12" s="62" t="s">
        <v>21</v>
      </c>
      <c r="F12" s="53">
        <v>3.6111111111111115E-2</v>
      </c>
      <c r="G12" s="53">
        <v>3.9317129629629625E-2</v>
      </c>
      <c r="H12" s="11">
        <f t="shared" si="2"/>
        <v>3.2060185185185108E-3</v>
      </c>
      <c r="I12" s="53">
        <v>0</v>
      </c>
      <c r="J12" s="11">
        <f t="shared" si="3"/>
        <v>3.2060185185185108E-3</v>
      </c>
      <c r="K12" s="12">
        <v>14</v>
      </c>
    </row>
    <row r="13" spans="1:11" ht="15.75" x14ac:dyDescent="0.25">
      <c r="A13" s="6">
        <v>11</v>
      </c>
      <c r="B13" s="58" t="s">
        <v>70</v>
      </c>
      <c r="C13" s="9">
        <v>62</v>
      </c>
      <c r="D13" s="17">
        <v>2009</v>
      </c>
      <c r="E13" s="62" t="s">
        <v>21</v>
      </c>
      <c r="F13" s="53">
        <v>3.2986111111111112E-2</v>
      </c>
      <c r="G13" s="53">
        <v>3.516203703703704E-2</v>
      </c>
      <c r="H13" s="11">
        <f t="shared" si="2"/>
        <v>2.1759259259259284E-3</v>
      </c>
      <c r="I13" s="53">
        <v>0</v>
      </c>
      <c r="J13" s="11">
        <f t="shared" si="3"/>
        <v>2.1759259259259284E-3</v>
      </c>
      <c r="K13" s="12">
        <v>4</v>
      </c>
    </row>
    <row r="14" spans="1:11" x14ac:dyDescent="0.25">
      <c r="A14" s="6">
        <v>12</v>
      </c>
      <c r="B14" s="58" t="s">
        <v>71</v>
      </c>
      <c r="C14" s="55">
        <v>63</v>
      </c>
      <c r="D14" s="17">
        <v>2009</v>
      </c>
      <c r="E14" s="62" t="s">
        <v>21</v>
      </c>
      <c r="F14" s="53">
        <v>2.2569444444444444E-2</v>
      </c>
      <c r="G14" s="53">
        <v>2.6643518518518521E-2</v>
      </c>
      <c r="H14" s="11">
        <f t="shared" si="2"/>
        <v>4.0740740740740772E-3</v>
      </c>
      <c r="I14" s="53">
        <v>0</v>
      </c>
      <c r="J14" s="11">
        <f t="shared" si="3"/>
        <v>4.0740740740740772E-3</v>
      </c>
      <c r="K14" s="12">
        <v>17</v>
      </c>
    </row>
    <row r="15" spans="1:11" ht="15.75" x14ac:dyDescent="0.25">
      <c r="A15" s="6">
        <v>13</v>
      </c>
      <c r="B15" s="59" t="s">
        <v>72</v>
      </c>
      <c r="C15" s="9">
        <v>64</v>
      </c>
      <c r="D15" s="42">
        <v>2009</v>
      </c>
      <c r="E15" s="62" t="s">
        <v>21</v>
      </c>
      <c r="F15" s="53">
        <v>1.0763888888888891E-2</v>
      </c>
      <c r="G15" s="53">
        <v>1.3310185185185187E-2</v>
      </c>
      <c r="H15" s="11">
        <f t="shared" si="2"/>
        <v>2.5462962962962965E-3</v>
      </c>
      <c r="I15" s="53">
        <v>0</v>
      </c>
      <c r="J15" s="11">
        <f t="shared" si="3"/>
        <v>2.5462962962962965E-3</v>
      </c>
      <c r="K15" s="12">
        <v>7</v>
      </c>
    </row>
    <row r="16" spans="1:11" ht="15.75" x14ac:dyDescent="0.25">
      <c r="A16" s="6">
        <v>14</v>
      </c>
      <c r="B16" s="54" t="s">
        <v>73</v>
      </c>
      <c r="C16" s="9">
        <v>66</v>
      </c>
      <c r="D16" s="9">
        <v>2009</v>
      </c>
      <c r="E16" s="62" t="s">
        <v>24</v>
      </c>
      <c r="F16" s="53">
        <v>1.7361111111111112E-2</v>
      </c>
      <c r="G16" s="53">
        <v>2.0347222222222221E-2</v>
      </c>
      <c r="H16" s="11">
        <f t="shared" si="2"/>
        <v>2.9861111111111095E-3</v>
      </c>
      <c r="I16" s="53">
        <v>3.4722222222222224E-4</v>
      </c>
      <c r="J16" s="11">
        <f t="shared" si="3"/>
        <v>3.3333333333333318E-3</v>
      </c>
      <c r="K16" s="12">
        <v>15</v>
      </c>
    </row>
    <row r="17" spans="1:11" ht="15.75" x14ac:dyDescent="0.25">
      <c r="A17" s="6">
        <v>15</v>
      </c>
      <c r="B17" s="54" t="s">
        <v>74</v>
      </c>
      <c r="C17" s="55">
        <v>67</v>
      </c>
      <c r="D17" s="9">
        <v>2009</v>
      </c>
      <c r="E17" s="62" t="s">
        <v>24</v>
      </c>
      <c r="F17" s="53">
        <v>1.4930555555555556E-2</v>
      </c>
      <c r="G17" s="53">
        <v>1.8333333333333333E-2</v>
      </c>
      <c r="H17" s="11">
        <f t="shared" si="2"/>
        <v>3.4027777777777771E-3</v>
      </c>
      <c r="I17" s="53">
        <v>0</v>
      </c>
      <c r="J17" s="11">
        <f t="shared" si="3"/>
        <v>3.4027777777777771E-3</v>
      </c>
      <c r="K17" s="12">
        <v>16</v>
      </c>
    </row>
    <row r="18" spans="1:11" ht="15.75" x14ac:dyDescent="0.25">
      <c r="A18" s="6">
        <v>16</v>
      </c>
      <c r="B18" s="52" t="s">
        <v>75</v>
      </c>
      <c r="C18" s="9">
        <v>68</v>
      </c>
      <c r="D18" s="25">
        <v>2009</v>
      </c>
      <c r="E18" s="62" t="s">
        <v>24</v>
      </c>
      <c r="F18" s="53">
        <v>1.9444444444444445E-2</v>
      </c>
      <c r="G18" s="53">
        <v>2.2615740740740742E-2</v>
      </c>
      <c r="H18" s="11">
        <f t="shared" si="2"/>
        <v>3.1712962962962971E-3</v>
      </c>
      <c r="I18" s="53">
        <v>5.208333333333333E-3</v>
      </c>
      <c r="J18" s="11">
        <f t="shared" si="3"/>
        <v>8.3796296296296292E-3</v>
      </c>
      <c r="K18" s="12">
        <v>19</v>
      </c>
    </row>
    <row r="19" spans="1:11" ht="15.75" x14ac:dyDescent="0.25">
      <c r="A19" s="6">
        <v>17</v>
      </c>
      <c r="B19" s="54" t="s">
        <v>76</v>
      </c>
      <c r="C19" s="55">
        <v>69</v>
      </c>
      <c r="D19" s="9">
        <v>2008</v>
      </c>
      <c r="E19" s="62" t="s">
        <v>26</v>
      </c>
      <c r="F19" s="53">
        <v>2.7777777777777776E-2</v>
      </c>
      <c r="G19" s="53">
        <v>2.9687500000000002E-2</v>
      </c>
      <c r="H19" s="11">
        <f t="shared" si="2"/>
        <v>1.9097222222222258E-3</v>
      </c>
      <c r="I19" s="53">
        <v>0</v>
      </c>
      <c r="J19" s="11">
        <f t="shared" si="3"/>
        <v>1.9097222222222258E-3</v>
      </c>
      <c r="K19" s="12">
        <v>3</v>
      </c>
    </row>
    <row r="20" spans="1:11" ht="15.75" x14ac:dyDescent="0.25">
      <c r="A20" s="6">
        <v>18</v>
      </c>
      <c r="B20" s="52" t="s">
        <v>77</v>
      </c>
      <c r="C20" s="9">
        <v>70</v>
      </c>
      <c r="D20" s="25">
        <v>2008</v>
      </c>
      <c r="E20" s="62" t="s">
        <v>26</v>
      </c>
      <c r="F20" s="53">
        <v>9.7222222222222224E-3</v>
      </c>
      <c r="G20" s="53">
        <v>1.2800925925925926E-2</v>
      </c>
      <c r="H20" s="11">
        <f t="shared" si="2"/>
        <v>3.0787037037037033E-3</v>
      </c>
      <c r="I20" s="53">
        <v>0</v>
      </c>
      <c r="J20" s="11">
        <f t="shared" si="3"/>
        <v>3.0787037037037033E-3</v>
      </c>
      <c r="K20" s="12">
        <v>13</v>
      </c>
    </row>
    <row r="21" spans="1:11" ht="15.75" x14ac:dyDescent="0.25">
      <c r="A21" s="6">
        <v>19</v>
      </c>
      <c r="B21" s="54" t="s">
        <v>78</v>
      </c>
      <c r="C21" s="55">
        <v>71</v>
      </c>
      <c r="D21" s="9">
        <v>2009</v>
      </c>
      <c r="E21" s="62" t="s">
        <v>79</v>
      </c>
      <c r="F21" s="53">
        <v>3.1249999999999997E-3</v>
      </c>
      <c r="G21" s="53">
        <v>5.9375000000000009E-3</v>
      </c>
      <c r="H21" s="11">
        <f t="shared" si="2"/>
        <v>2.8125000000000012E-3</v>
      </c>
      <c r="I21" s="53">
        <v>0</v>
      </c>
      <c r="J21" s="11">
        <f t="shared" si="3"/>
        <v>2.8125000000000012E-3</v>
      </c>
      <c r="K21" s="12">
        <v>10</v>
      </c>
    </row>
    <row r="22" spans="1:11" ht="15.75" x14ac:dyDescent="0.25">
      <c r="A22" s="6"/>
      <c r="B22" s="7"/>
      <c r="C22" s="55"/>
      <c r="D22" s="9"/>
      <c r="E22" s="62"/>
      <c r="F22" s="53"/>
      <c r="G22" s="53"/>
      <c r="H22" s="11"/>
      <c r="I22" s="53"/>
      <c r="J22" s="11"/>
      <c r="K22" s="12"/>
    </row>
    <row r="23" spans="1:11" ht="15.75" x14ac:dyDescent="0.25">
      <c r="A23" s="6"/>
      <c r="B23" s="7"/>
      <c r="C23" s="55"/>
      <c r="D23" s="9"/>
      <c r="E23" s="62"/>
      <c r="F23" s="53"/>
      <c r="G23" s="53"/>
      <c r="H23" s="11"/>
      <c r="I23" s="53"/>
      <c r="J23" s="11"/>
      <c r="K23" s="12"/>
    </row>
    <row r="24" spans="1:11" ht="15.75" x14ac:dyDescent="0.25">
      <c r="A24" s="6">
        <v>1</v>
      </c>
      <c r="B24" s="24" t="s">
        <v>80</v>
      </c>
      <c r="C24" s="25">
        <v>72</v>
      </c>
      <c r="D24" s="63">
        <v>2009</v>
      </c>
      <c r="E24" s="12" t="s">
        <v>28</v>
      </c>
      <c r="F24" s="53">
        <v>6.2499999999999995E-3</v>
      </c>
      <c r="G24" s="53">
        <v>8.9120370370370378E-3</v>
      </c>
      <c r="H24" s="11">
        <f t="shared" si="2"/>
        <v>2.6620370370370383E-3</v>
      </c>
      <c r="I24" s="53">
        <v>0</v>
      </c>
      <c r="J24" s="11">
        <f t="shared" si="3"/>
        <v>2.6620370370370383E-3</v>
      </c>
      <c r="K24" s="12">
        <v>7</v>
      </c>
    </row>
    <row r="25" spans="1:11" ht="26.25" x14ac:dyDescent="0.25">
      <c r="A25" s="6">
        <v>2</v>
      </c>
      <c r="B25" s="15" t="s">
        <v>81</v>
      </c>
      <c r="C25" s="25">
        <v>75</v>
      </c>
      <c r="D25" s="64">
        <v>2008</v>
      </c>
      <c r="E25" s="65" t="s">
        <v>38</v>
      </c>
      <c r="F25" s="53">
        <v>5.208333333333333E-3</v>
      </c>
      <c r="G25" s="53">
        <v>7.3611111111111108E-3</v>
      </c>
      <c r="H25" s="11">
        <f t="shared" si="2"/>
        <v>2.1527777777777778E-3</v>
      </c>
      <c r="I25" s="53">
        <v>0</v>
      </c>
      <c r="J25" s="11">
        <f t="shared" si="3"/>
        <v>2.1527777777777778E-3</v>
      </c>
      <c r="K25" s="12">
        <v>1</v>
      </c>
    </row>
    <row r="26" spans="1:11" ht="26.25" x14ac:dyDescent="0.25">
      <c r="A26" s="6">
        <v>3</v>
      </c>
      <c r="B26" s="15" t="s">
        <v>82</v>
      </c>
      <c r="C26" s="25">
        <v>76</v>
      </c>
      <c r="D26" s="66">
        <v>2009</v>
      </c>
      <c r="E26" s="65" t="s">
        <v>38</v>
      </c>
      <c r="F26" s="53">
        <v>3.6111111111111115E-2</v>
      </c>
      <c r="G26" s="53">
        <v>4.0590277777777781E-2</v>
      </c>
      <c r="H26" s="11">
        <f t="shared" si="2"/>
        <v>4.479166666666666E-3</v>
      </c>
      <c r="I26" s="53">
        <v>0</v>
      </c>
      <c r="J26" s="11">
        <f t="shared" si="3"/>
        <v>4.479166666666666E-3</v>
      </c>
      <c r="K26" s="12">
        <v>14</v>
      </c>
    </row>
    <row r="27" spans="1:11" ht="26.25" x14ac:dyDescent="0.25">
      <c r="A27" s="6">
        <v>4</v>
      </c>
      <c r="B27" s="15" t="s">
        <v>37</v>
      </c>
      <c r="C27" s="25">
        <v>77</v>
      </c>
      <c r="D27" s="66">
        <v>2011</v>
      </c>
      <c r="E27" s="65" t="s">
        <v>38</v>
      </c>
      <c r="F27" s="53">
        <v>1.0416666666666667E-3</v>
      </c>
      <c r="G27" s="53">
        <v>3.5185185185185185E-3</v>
      </c>
      <c r="H27" s="11">
        <f t="shared" si="2"/>
        <v>2.4768518518518516E-3</v>
      </c>
      <c r="I27" s="53">
        <v>0</v>
      </c>
      <c r="J27" s="11">
        <f t="shared" si="3"/>
        <v>2.4768518518518516E-3</v>
      </c>
      <c r="K27" s="12">
        <v>5</v>
      </c>
    </row>
    <row r="28" spans="1:11" ht="26.25" x14ac:dyDescent="0.25">
      <c r="A28" s="6">
        <v>5</v>
      </c>
      <c r="B28" s="15" t="s">
        <v>83</v>
      </c>
      <c r="C28" s="25">
        <v>82</v>
      </c>
      <c r="D28" s="64">
        <v>2010</v>
      </c>
      <c r="E28" s="65" t="s">
        <v>38</v>
      </c>
      <c r="F28" s="53">
        <v>8.6805555555555559E-3</v>
      </c>
      <c r="G28" s="53">
        <v>1.1863425925925925E-2</v>
      </c>
      <c r="H28" s="11">
        <f t="shared" si="2"/>
        <v>3.1828703703703689E-3</v>
      </c>
      <c r="I28" s="53">
        <v>0</v>
      </c>
      <c r="J28" s="11">
        <f t="shared" si="3"/>
        <v>3.1828703703703689E-3</v>
      </c>
      <c r="K28" s="12">
        <v>11</v>
      </c>
    </row>
    <row r="29" spans="1:11" ht="26.25" x14ac:dyDescent="0.25">
      <c r="A29" s="6">
        <v>6</v>
      </c>
      <c r="B29" s="15" t="s">
        <v>40</v>
      </c>
      <c r="C29" s="25">
        <v>84</v>
      </c>
      <c r="D29" s="64">
        <v>2010</v>
      </c>
      <c r="E29" s="65" t="s">
        <v>38</v>
      </c>
      <c r="F29" s="53">
        <v>2.5347222222222219E-2</v>
      </c>
      <c r="G29" s="53">
        <v>2.7777777777777776E-2</v>
      </c>
      <c r="H29" s="11">
        <f t="shared" si="2"/>
        <v>2.4305555555555573E-3</v>
      </c>
      <c r="I29" s="53">
        <v>0</v>
      </c>
      <c r="J29" s="11">
        <f t="shared" si="3"/>
        <v>2.4305555555555573E-3</v>
      </c>
      <c r="K29" s="12">
        <v>4</v>
      </c>
    </row>
    <row r="30" spans="1:11" ht="15.75" x14ac:dyDescent="0.25">
      <c r="A30" s="6">
        <v>7</v>
      </c>
      <c r="B30" s="39" t="s">
        <v>84</v>
      </c>
      <c r="C30" s="25">
        <v>86</v>
      </c>
      <c r="D30" s="64">
        <v>2008</v>
      </c>
      <c r="E30" s="67" t="s">
        <v>85</v>
      </c>
      <c r="F30" s="53">
        <v>9.7222222222222224E-3</v>
      </c>
      <c r="G30" s="53">
        <v>1.1585648148148149E-2</v>
      </c>
      <c r="H30" s="11">
        <f t="shared" si="2"/>
        <v>1.8634259259259264E-3</v>
      </c>
      <c r="I30" s="53">
        <v>1.0416666666666667E-3</v>
      </c>
      <c r="J30" s="11">
        <f t="shared" si="3"/>
        <v>2.9050925925925928E-3</v>
      </c>
      <c r="K30" s="12">
        <v>9</v>
      </c>
    </row>
    <row r="31" spans="1:11" ht="23.25" x14ac:dyDescent="0.25">
      <c r="A31" s="6">
        <v>8</v>
      </c>
      <c r="B31" s="15" t="s">
        <v>86</v>
      </c>
      <c r="C31" s="25">
        <v>87</v>
      </c>
      <c r="D31" s="66">
        <v>2008</v>
      </c>
      <c r="E31" s="10" t="s">
        <v>42</v>
      </c>
      <c r="F31" s="53">
        <v>1.0069444444444445E-2</v>
      </c>
      <c r="G31" s="53">
        <v>1.2407407407407409E-2</v>
      </c>
      <c r="H31" s="11">
        <f t="shared" si="2"/>
        <v>2.3379629629629636E-3</v>
      </c>
      <c r="I31" s="53">
        <v>0</v>
      </c>
      <c r="J31" s="11">
        <f t="shared" si="3"/>
        <v>2.3379629629629636E-3</v>
      </c>
      <c r="K31" s="12">
        <v>3</v>
      </c>
    </row>
    <row r="32" spans="1:11" ht="23.25" x14ac:dyDescent="0.25">
      <c r="A32" s="6">
        <v>9</v>
      </c>
      <c r="B32" s="15" t="s">
        <v>87</v>
      </c>
      <c r="C32" s="25">
        <v>88</v>
      </c>
      <c r="D32" s="66">
        <v>2008</v>
      </c>
      <c r="E32" s="10" t="s">
        <v>42</v>
      </c>
      <c r="F32" s="53">
        <v>1.0416666666666667E-3</v>
      </c>
      <c r="G32" s="53">
        <v>4.0972222222222226E-3</v>
      </c>
      <c r="H32" s="11">
        <f t="shared" si="2"/>
        <v>3.0555555555555561E-3</v>
      </c>
      <c r="I32" s="53">
        <v>6.9444444444444447E-4</v>
      </c>
      <c r="J32" s="11">
        <f t="shared" si="3"/>
        <v>3.7500000000000007E-3</v>
      </c>
      <c r="K32" s="12">
        <v>12</v>
      </c>
    </row>
    <row r="33" spans="1:11" ht="23.25" x14ac:dyDescent="0.25">
      <c r="A33" s="6">
        <v>10</v>
      </c>
      <c r="B33" s="15" t="s">
        <v>88</v>
      </c>
      <c r="C33" s="25">
        <v>89</v>
      </c>
      <c r="D33" s="66">
        <v>2009</v>
      </c>
      <c r="E33" s="10" t="s">
        <v>42</v>
      </c>
      <c r="F33" s="53">
        <v>1.3194444444444444E-2</v>
      </c>
      <c r="G33" s="53">
        <v>1.6307870370370372E-2</v>
      </c>
      <c r="H33" s="11">
        <f t="shared" si="2"/>
        <v>3.1134259259259275E-3</v>
      </c>
      <c r="I33" s="53">
        <v>0</v>
      </c>
      <c r="J33" s="11">
        <f t="shared" si="3"/>
        <v>3.1134259259259275E-3</v>
      </c>
      <c r="K33" s="12">
        <v>10</v>
      </c>
    </row>
    <row r="34" spans="1:11" ht="23.25" x14ac:dyDescent="0.25">
      <c r="A34" s="6">
        <v>11</v>
      </c>
      <c r="B34" s="15" t="s">
        <v>89</v>
      </c>
      <c r="C34" s="25">
        <v>90</v>
      </c>
      <c r="D34" s="66">
        <v>2009</v>
      </c>
      <c r="E34" s="10" t="s">
        <v>42</v>
      </c>
      <c r="F34" s="53">
        <v>1.0416666666666667E-3</v>
      </c>
      <c r="G34" s="53">
        <v>3.2638888888888891E-3</v>
      </c>
      <c r="H34" s="11">
        <f t="shared" si="2"/>
        <v>2.2222222222222227E-3</v>
      </c>
      <c r="I34" s="53">
        <v>3.4722222222222224E-4</v>
      </c>
      <c r="J34" s="11">
        <f t="shared" si="3"/>
        <v>2.5694444444444449E-3</v>
      </c>
      <c r="K34" s="12">
        <v>6</v>
      </c>
    </row>
    <row r="35" spans="1:11" ht="23.25" x14ac:dyDescent="0.25">
      <c r="A35" s="6">
        <v>12</v>
      </c>
      <c r="B35" s="39" t="s">
        <v>90</v>
      </c>
      <c r="C35" s="25">
        <v>91</v>
      </c>
      <c r="D35" s="66">
        <v>2009</v>
      </c>
      <c r="E35" s="10" t="s">
        <v>42</v>
      </c>
      <c r="F35" s="53">
        <v>1.6666666666666666E-2</v>
      </c>
      <c r="G35" s="53">
        <v>1.8958333333333334E-2</v>
      </c>
      <c r="H35" s="11">
        <f t="shared" si="2"/>
        <v>2.2916666666666675E-3</v>
      </c>
      <c r="I35" s="53">
        <v>0</v>
      </c>
      <c r="J35" s="11">
        <f t="shared" si="3"/>
        <v>2.2916666666666675E-3</v>
      </c>
      <c r="K35" s="12">
        <v>2</v>
      </c>
    </row>
    <row r="36" spans="1:11" ht="23.25" x14ac:dyDescent="0.25">
      <c r="A36" s="6">
        <v>13</v>
      </c>
      <c r="B36" s="15" t="s">
        <v>91</v>
      </c>
      <c r="C36" s="25">
        <v>92</v>
      </c>
      <c r="D36" s="68">
        <v>2009</v>
      </c>
      <c r="E36" s="10" t="s">
        <v>17</v>
      </c>
      <c r="F36" s="53">
        <v>2.9166666666666664E-2</v>
      </c>
      <c r="G36" s="53">
        <v>3.2025462962962964E-2</v>
      </c>
      <c r="H36" s="11">
        <f t="shared" si="2"/>
        <v>2.8587962962963002E-3</v>
      </c>
      <c r="I36" s="53">
        <v>0</v>
      </c>
      <c r="J36" s="11">
        <f t="shared" si="3"/>
        <v>2.8587962962963002E-3</v>
      </c>
      <c r="K36" s="12">
        <v>8</v>
      </c>
    </row>
    <row r="37" spans="1:11" ht="15.75" x14ac:dyDescent="0.25">
      <c r="A37" s="69">
        <v>14</v>
      </c>
      <c r="B37" s="81" t="s">
        <v>92</v>
      </c>
      <c r="C37" s="9">
        <v>94</v>
      </c>
      <c r="D37" s="70">
        <v>2009</v>
      </c>
      <c r="E37" s="21" t="s">
        <v>21</v>
      </c>
      <c r="F37" s="53">
        <v>3.0902777777777779E-2</v>
      </c>
      <c r="G37" s="53">
        <v>3.5046296296296298E-2</v>
      </c>
      <c r="H37" s="11">
        <f t="shared" si="2"/>
        <v>4.1435185185185186E-3</v>
      </c>
      <c r="I37" s="53">
        <v>0</v>
      </c>
      <c r="J37" s="11">
        <f t="shared" si="3"/>
        <v>4.1435185185185186E-3</v>
      </c>
      <c r="K37" s="12">
        <v>13</v>
      </c>
    </row>
  </sheetData>
  <mergeCells count="1">
    <mergeCell ref="A1:K1"/>
  </mergeCells>
  <pageMargins left="0.25" right="0.25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5" zoomScaleNormal="75" zoomScaleSheetLayoutView="75" workbookViewId="0">
      <selection activeCell="N24" sqref="N24"/>
    </sheetView>
  </sheetViews>
  <sheetFormatPr defaultRowHeight="12.75" x14ac:dyDescent="0.2"/>
  <cols>
    <col min="1" max="1" width="6.7109375" style="82" customWidth="1"/>
    <col min="2" max="2" width="28.42578125" style="82" customWidth="1"/>
    <col min="3" max="3" width="26" style="123" customWidth="1"/>
    <col min="4" max="4" width="13.85546875" style="82" customWidth="1"/>
    <col min="5" max="5" width="10.5703125" style="82" customWidth="1"/>
    <col min="6" max="6" width="9.140625" style="82"/>
    <col min="7" max="7" width="13.140625" style="82" customWidth="1"/>
    <col min="8" max="8" width="10.7109375" style="82" customWidth="1"/>
    <col min="9" max="9" width="14.140625" style="82" customWidth="1"/>
    <col min="10" max="10" width="16" style="82" customWidth="1"/>
    <col min="11" max="11" width="10.85546875" style="82" customWidth="1"/>
    <col min="12" max="12" width="8.5703125" style="82" customWidth="1"/>
    <col min="13" max="13" width="9.140625" style="82"/>
    <col min="14" max="14" width="26.42578125" style="82" customWidth="1"/>
    <col min="15" max="16" width="14.5703125" style="82" customWidth="1"/>
    <col min="17" max="16384" width="9.140625" style="82"/>
  </cols>
  <sheetData>
    <row r="1" spans="1:12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2" ht="18" x14ac:dyDescent="0.25">
      <c r="A2" s="83"/>
      <c r="B2" s="83"/>
      <c r="C2" s="84"/>
      <c r="D2" s="86"/>
      <c r="E2" s="86"/>
      <c r="F2" s="83"/>
      <c r="G2" s="84"/>
      <c r="H2" s="84"/>
      <c r="I2" s="86"/>
      <c r="J2" s="83"/>
      <c r="K2" s="83"/>
    </row>
    <row r="3" spans="1:12" ht="23.25" x14ac:dyDescent="0.35">
      <c r="A3" s="87"/>
      <c r="B3" s="83"/>
      <c r="D3" s="128"/>
      <c r="E3" s="129" t="s">
        <v>108</v>
      </c>
      <c r="F3" s="128"/>
      <c r="G3" s="123"/>
      <c r="I3" s="83"/>
      <c r="J3" s="83"/>
      <c r="K3" s="83"/>
    </row>
    <row r="4" spans="1:12" ht="26.25" x14ac:dyDescent="0.4">
      <c r="B4" s="89">
        <v>44551</v>
      </c>
      <c r="C4" s="82"/>
      <c r="D4" s="254" t="s">
        <v>125</v>
      </c>
      <c r="E4" s="254"/>
      <c r="F4" s="254"/>
      <c r="H4" s="90"/>
    </row>
    <row r="5" spans="1:12" ht="15.75" thickBot="1" x14ac:dyDescent="0.25">
      <c r="B5" s="91" t="s">
        <v>110</v>
      </c>
      <c r="C5" s="82"/>
    </row>
    <row r="6" spans="1:12" ht="13.5" thickBot="1" x14ac:dyDescent="0.25">
      <c r="A6" s="255" t="s">
        <v>1</v>
      </c>
      <c r="B6" s="92"/>
      <c r="C6" s="92"/>
      <c r="D6" s="93"/>
      <c r="E6" s="257" t="s">
        <v>111</v>
      </c>
      <c r="F6" s="258"/>
      <c r="G6" s="258"/>
      <c r="H6" s="259"/>
      <c r="I6" s="94"/>
      <c r="J6" s="93"/>
      <c r="K6" s="92"/>
      <c r="L6" s="92"/>
    </row>
    <row r="7" spans="1:12" ht="51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8" t="s">
        <v>116</v>
      </c>
      <c r="H7" s="99" t="s">
        <v>117</v>
      </c>
      <c r="I7" s="99" t="s">
        <v>118</v>
      </c>
      <c r="J7" s="96" t="s">
        <v>10</v>
      </c>
      <c r="K7" s="96" t="s">
        <v>119</v>
      </c>
      <c r="L7" s="96" t="s">
        <v>11</v>
      </c>
    </row>
    <row r="8" spans="1:12" x14ac:dyDescent="0.2">
      <c r="A8" s="256"/>
      <c r="B8" s="95"/>
      <c r="C8" s="95" t="s">
        <v>120</v>
      </c>
      <c r="D8" s="88"/>
      <c r="E8" s="100"/>
      <c r="F8" s="95"/>
      <c r="G8" s="88"/>
      <c r="H8" s="95"/>
      <c r="I8" s="100"/>
      <c r="J8" s="95"/>
      <c r="K8" s="101"/>
      <c r="L8" s="101"/>
    </row>
    <row r="9" spans="1:12" ht="13.5" thickBot="1" x14ac:dyDescent="0.25">
      <c r="A9" s="256"/>
      <c r="B9" s="95"/>
      <c r="C9" s="95"/>
      <c r="D9" s="88"/>
      <c r="E9" s="95"/>
      <c r="F9" s="95"/>
      <c r="G9" s="88"/>
      <c r="H9" s="95"/>
      <c r="I9" s="95"/>
      <c r="J9" s="88"/>
      <c r="K9" s="95"/>
      <c r="L9" s="95"/>
    </row>
    <row r="10" spans="1:12" ht="21" customHeight="1" thickBot="1" x14ac:dyDescent="0.35">
      <c r="A10" s="102">
        <v>1</v>
      </c>
      <c r="B10" s="135" t="s">
        <v>60</v>
      </c>
      <c r="C10" s="136" t="s">
        <v>13</v>
      </c>
      <c r="D10" s="105">
        <v>1.0300925925925926E-3</v>
      </c>
      <c r="E10" s="105">
        <v>0</v>
      </c>
      <c r="F10" s="105">
        <v>0</v>
      </c>
      <c r="G10" s="105">
        <v>0</v>
      </c>
      <c r="H10" s="105">
        <v>0</v>
      </c>
      <c r="I10" s="105">
        <f>E10+F10+G10+H10</f>
        <v>0</v>
      </c>
      <c r="J10" s="105">
        <f>D10+I10</f>
        <v>1.0300925925925926E-3</v>
      </c>
      <c r="K10" s="248">
        <v>1.0300925925925926E-3</v>
      </c>
      <c r="L10" s="250">
        <v>11</v>
      </c>
    </row>
    <row r="11" spans="1:12" ht="19.5" thickBot="1" x14ac:dyDescent="0.25">
      <c r="A11" s="106"/>
      <c r="B11" s="137"/>
      <c r="C11" s="138"/>
      <c r="D11" s="105">
        <v>1.5509259259259261E-3</v>
      </c>
      <c r="E11" s="105">
        <v>0</v>
      </c>
      <c r="F11" s="105">
        <v>0</v>
      </c>
      <c r="G11" s="105">
        <v>0</v>
      </c>
      <c r="H11" s="105">
        <v>0</v>
      </c>
      <c r="I11" s="109">
        <f>E11+F11+G11+H11</f>
        <v>0</v>
      </c>
      <c r="J11" s="109">
        <f>D11+I11</f>
        <v>1.5509259259259261E-3</v>
      </c>
      <c r="K11" s="249"/>
      <c r="L11" s="251"/>
    </row>
    <row r="12" spans="1:12" ht="21" customHeight="1" thickBot="1" x14ac:dyDescent="0.35">
      <c r="A12" s="102">
        <v>2</v>
      </c>
      <c r="B12" s="139" t="s">
        <v>61</v>
      </c>
      <c r="C12" s="140" t="s">
        <v>28</v>
      </c>
      <c r="D12" s="105">
        <v>7.8703703703703705E-4</v>
      </c>
      <c r="E12" s="105">
        <v>0</v>
      </c>
      <c r="F12" s="105">
        <v>0</v>
      </c>
      <c r="G12" s="105">
        <v>0</v>
      </c>
      <c r="H12" s="105">
        <v>0</v>
      </c>
      <c r="I12" s="105">
        <f t="shared" ref="I12:I40" si="0">E12+F12+G12+H12</f>
        <v>0</v>
      </c>
      <c r="J12" s="105">
        <f t="shared" ref="J12:J40" si="1">D12+I12</f>
        <v>7.8703703703703705E-4</v>
      </c>
      <c r="K12" s="248">
        <v>7.7546296296296304E-4</v>
      </c>
      <c r="L12" s="250">
        <v>7</v>
      </c>
    </row>
    <row r="13" spans="1:12" ht="19.5" thickBot="1" x14ac:dyDescent="0.25">
      <c r="A13" s="106"/>
      <c r="B13" s="137"/>
      <c r="C13" s="138"/>
      <c r="D13" s="105">
        <v>7.7546296296296304E-4</v>
      </c>
      <c r="E13" s="105">
        <v>0</v>
      </c>
      <c r="F13" s="105">
        <v>0</v>
      </c>
      <c r="G13" s="105">
        <v>0</v>
      </c>
      <c r="H13" s="105">
        <v>0</v>
      </c>
      <c r="I13" s="109">
        <f t="shared" si="0"/>
        <v>0</v>
      </c>
      <c r="J13" s="109">
        <f t="shared" si="1"/>
        <v>7.7546296296296304E-4</v>
      </c>
      <c r="K13" s="249"/>
      <c r="L13" s="251"/>
    </row>
    <row r="14" spans="1:12" ht="21" customHeight="1" thickBot="1" x14ac:dyDescent="0.35">
      <c r="A14" s="102">
        <v>3</v>
      </c>
      <c r="B14" s="135" t="s">
        <v>62</v>
      </c>
      <c r="C14" s="140" t="s">
        <v>28</v>
      </c>
      <c r="D14" s="105">
        <v>2.1643518518518518E-3</v>
      </c>
      <c r="E14" s="105">
        <v>0</v>
      </c>
      <c r="F14" s="105">
        <v>0</v>
      </c>
      <c r="G14" s="105">
        <v>3.4722222222222224E-4</v>
      </c>
      <c r="H14" s="105">
        <v>3.4722222222222224E-4</v>
      </c>
      <c r="I14" s="105">
        <f t="shared" si="0"/>
        <v>6.9444444444444447E-4</v>
      </c>
      <c r="J14" s="105">
        <f t="shared" si="1"/>
        <v>2.8587962962962963E-3</v>
      </c>
      <c r="K14" s="248">
        <v>2.8587962962962963E-3</v>
      </c>
      <c r="L14" s="250">
        <v>18</v>
      </c>
    </row>
    <row r="15" spans="1:12" ht="19.5" thickBot="1" x14ac:dyDescent="0.25">
      <c r="A15" s="106"/>
      <c r="B15" s="137"/>
      <c r="C15" s="138"/>
      <c r="D15" s="105">
        <v>3.1944444444444442E-3</v>
      </c>
      <c r="E15" s="105">
        <v>0</v>
      </c>
      <c r="F15" s="105">
        <v>0</v>
      </c>
      <c r="G15" s="105">
        <v>3.4722222222222224E-4</v>
      </c>
      <c r="H15" s="105">
        <v>3.4722222222222224E-4</v>
      </c>
      <c r="I15" s="109">
        <f t="shared" si="0"/>
        <v>6.9444444444444447E-4</v>
      </c>
      <c r="J15" s="109">
        <f t="shared" si="1"/>
        <v>3.8888888888888888E-3</v>
      </c>
      <c r="K15" s="249"/>
      <c r="L15" s="251"/>
    </row>
    <row r="16" spans="1:12" ht="21" customHeight="1" thickBot="1" x14ac:dyDescent="0.35">
      <c r="A16" s="102">
        <v>4</v>
      </c>
      <c r="B16" s="141" t="s">
        <v>63</v>
      </c>
      <c r="C16" s="136" t="s">
        <v>42</v>
      </c>
      <c r="D16" s="105">
        <v>3.9351851851851852E-4</v>
      </c>
      <c r="E16" s="105">
        <v>0</v>
      </c>
      <c r="F16" s="105">
        <v>0</v>
      </c>
      <c r="G16" s="105">
        <v>0</v>
      </c>
      <c r="H16" s="105">
        <v>0</v>
      </c>
      <c r="I16" s="105">
        <f t="shared" si="0"/>
        <v>0</v>
      </c>
      <c r="J16" s="105">
        <f t="shared" si="1"/>
        <v>3.9351851851851852E-4</v>
      </c>
      <c r="K16" s="248">
        <v>3.9351851851851852E-4</v>
      </c>
      <c r="L16" s="250">
        <v>1</v>
      </c>
    </row>
    <row r="17" spans="1:12" ht="19.5" thickBot="1" x14ac:dyDescent="0.25">
      <c r="A17" s="106"/>
      <c r="B17" s="137"/>
      <c r="C17" s="142"/>
      <c r="D17" s="105">
        <v>4.8611111111111104E-4</v>
      </c>
      <c r="E17" s="105">
        <v>0</v>
      </c>
      <c r="F17" s="105">
        <v>0</v>
      </c>
      <c r="G17" s="105">
        <v>0</v>
      </c>
      <c r="H17" s="105">
        <v>0</v>
      </c>
      <c r="I17" s="109">
        <f t="shared" si="0"/>
        <v>0</v>
      </c>
      <c r="J17" s="109">
        <f t="shared" si="1"/>
        <v>4.8611111111111104E-4</v>
      </c>
      <c r="K17" s="249"/>
      <c r="L17" s="251"/>
    </row>
    <row r="18" spans="1:12" ht="21" customHeight="1" thickBot="1" x14ac:dyDescent="0.35">
      <c r="A18" s="102">
        <v>5</v>
      </c>
      <c r="B18" s="141" t="s">
        <v>64</v>
      </c>
      <c r="C18" s="136" t="s">
        <v>42</v>
      </c>
      <c r="D18" s="105">
        <v>8.3333333333333339E-4</v>
      </c>
      <c r="E18" s="105">
        <v>0</v>
      </c>
      <c r="F18" s="105">
        <v>3.4722222222222224E-4</v>
      </c>
      <c r="G18" s="105">
        <v>0</v>
      </c>
      <c r="H18" s="105">
        <v>0</v>
      </c>
      <c r="I18" s="105">
        <f t="shared" si="0"/>
        <v>3.4722222222222224E-4</v>
      </c>
      <c r="J18" s="105">
        <f t="shared" si="1"/>
        <v>1.1805555555555556E-3</v>
      </c>
      <c r="K18" s="248">
        <v>9.9537037037037042E-4</v>
      </c>
      <c r="L18" s="250">
        <v>9</v>
      </c>
    </row>
    <row r="19" spans="1:12" ht="19.5" thickBot="1" x14ac:dyDescent="0.25">
      <c r="A19" s="106"/>
      <c r="B19" s="137"/>
      <c r="C19" s="142"/>
      <c r="D19" s="105">
        <v>9.9537037037037042E-4</v>
      </c>
      <c r="E19" s="105">
        <v>0</v>
      </c>
      <c r="F19" s="105">
        <v>0</v>
      </c>
      <c r="G19" s="105">
        <v>0</v>
      </c>
      <c r="H19" s="105">
        <v>0</v>
      </c>
      <c r="I19" s="109">
        <f t="shared" si="0"/>
        <v>0</v>
      </c>
      <c r="J19" s="109">
        <f t="shared" si="1"/>
        <v>9.9537037037037042E-4</v>
      </c>
      <c r="K19" s="249"/>
      <c r="L19" s="251"/>
    </row>
    <row r="20" spans="1:12" ht="21" customHeight="1" thickBot="1" x14ac:dyDescent="0.35">
      <c r="A20" s="102">
        <v>6</v>
      </c>
      <c r="B20" s="143" t="s">
        <v>65</v>
      </c>
      <c r="C20" s="136" t="s">
        <v>42</v>
      </c>
      <c r="D20" s="105">
        <v>6.134259259259259E-4</v>
      </c>
      <c r="E20" s="105">
        <v>0</v>
      </c>
      <c r="F20" s="105">
        <v>0</v>
      </c>
      <c r="G20" s="105">
        <v>0</v>
      </c>
      <c r="H20" s="105">
        <v>3.4722222222222224E-4</v>
      </c>
      <c r="I20" s="105">
        <f t="shared" si="0"/>
        <v>3.4722222222222224E-4</v>
      </c>
      <c r="J20" s="105">
        <f t="shared" si="1"/>
        <v>9.6064814814814819E-4</v>
      </c>
      <c r="K20" s="248">
        <v>7.0601851851851847E-4</v>
      </c>
      <c r="L20" s="250">
        <v>5</v>
      </c>
    </row>
    <row r="21" spans="1:12" ht="19.5" thickBot="1" x14ac:dyDescent="0.25">
      <c r="A21" s="106"/>
      <c r="B21" s="137"/>
      <c r="C21" s="138"/>
      <c r="D21" s="105">
        <v>7.0601851851851847E-4</v>
      </c>
      <c r="E21" s="105">
        <v>0</v>
      </c>
      <c r="F21" s="105">
        <v>0</v>
      </c>
      <c r="G21" s="105">
        <v>0</v>
      </c>
      <c r="H21" s="105">
        <v>0</v>
      </c>
      <c r="I21" s="109">
        <f t="shared" si="0"/>
        <v>0</v>
      </c>
      <c r="J21" s="109">
        <f t="shared" si="1"/>
        <v>7.0601851851851847E-4</v>
      </c>
      <c r="K21" s="249"/>
      <c r="L21" s="251"/>
    </row>
    <row r="22" spans="1:12" ht="21" customHeight="1" thickBot="1" x14ac:dyDescent="0.35">
      <c r="A22" s="102">
        <v>7</v>
      </c>
      <c r="B22" s="141" t="s">
        <v>66</v>
      </c>
      <c r="C22" s="136" t="s">
        <v>17</v>
      </c>
      <c r="D22" s="105">
        <v>7.5231481481481471E-4</v>
      </c>
      <c r="E22" s="105">
        <v>0</v>
      </c>
      <c r="F22" s="105">
        <v>0</v>
      </c>
      <c r="G22" s="105">
        <v>0</v>
      </c>
      <c r="H22" s="105">
        <v>0</v>
      </c>
      <c r="I22" s="105">
        <f t="shared" si="0"/>
        <v>0</v>
      </c>
      <c r="J22" s="105">
        <f t="shared" si="1"/>
        <v>7.5231481481481471E-4</v>
      </c>
      <c r="K22" s="248">
        <v>7.5231481481481471E-4</v>
      </c>
      <c r="L22" s="250">
        <v>6</v>
      </c>
    </row>
    <row r="23" spans="1:12" ht="19.5" thickBot="1" x14ac:dyDescent="0.25">
      <c r="A23" s="106"/>
      <c r="B23" s="137"/>
      <c r="C23" s="138"/>
      <c r="D23" s="105">
        <v>8.449074074074075E-4</v>
      </c>
      <c r="E23" s="105">
        <v>0</v>
      </c>
      <c r="F23" s="105">
        <v>0</v>
      </c>
      <c r="G23" s="105">
        <v>0</v>
      </c>
      <c r="H23" s="105">
        <v>0</v>
      </c>
      <c r="I23" s="109">
        <f t="shared" si="0"/>
        <v>0</v>
      </c>
      <c r="J23" s="109">
        <f t="shared" si="1"/>
        <v>8.449074074074075E-4</v>
      </c>
      <c r="K23" s="249"/>
      <c r="L23" s="251"/>
    </row>
    <row r="24" spans="1:12" ht="21" customHeight="1" thickBot="1" x14ac:dyDescent="0.35">
      <c r="A24" s="102">
        <v>8</v>
      </c>
      <c r="B24" s="144" t="s">
        <v>67</v>
      </c>
      <c r="C24" s="136" t="s">
        <v>17</v>
      </c>
      <c r="D24" s="105">
        <v>6.8171296296296287E-3</v>
      </c>
      <c r="E24" s="105">
        <v>0</v>
      </c>
      <c r="F24" s="105">
        <v>6.9444444444444447E-4</v>
      </c>
      <c r="G24" s="105">
        <v>0</v>
      </c>
      <c r="H24" s="105">
        <v>0</v>
      </c>
      <c r="I24" s="105">
        <f t="shared" si="0"/>
        <v>6.9444444444444447E-4</v>
      </c>
      <c r="J24" s="105">
        <f t="shared" si="1"/>
        <v>7.5115740740740733E-3</v>
      </c>
      <c r="K24" s="248">
        <v>3.7731481481481483E-3</v>
      </c>
      <c r="L24" s="250">
        <v>19</v>
      </c>
    </row>
    <row r="25" spans="1:12" ht="19.5" thickBot="1" x14ac:dyDescent="0.25">
      <c r="A25" s="106"/>
      <c r="B25" s="137"/>
      <c r="C25" s="138"/>
      <c r="D25" s="105">
        <v>3.425925925925926E-3</v>
      </c>
      <c r="E25" s="105">
        <v>0</v>
      </c>
      <c r="F25" s="105">
        <v>3.4722222222222224E-4</v>
      </c>
      <c r="G25" s="105">
        <v>0</v>
      </c>
      <c r="H25" s="105">
        <v>0</v>
      </c>
      <c r="I25" s="109">
        <f t="shared" si="0"/>
        <v>3.4722222222222224E-4</v>
      </c>
      <c r="J25" s="109">
        <f t="shared" si="1"/>
        <v>3.7731481481481483E-3</v>
      </c>
      <c r="K25" s="249"/>
      <c r="L25" s="251"/>
    </row>
    <row r="26" spans="1:12" ht="21" customHeight="1" thickBot="1" x14ac:dyDescent="0.25">
      <c r="A26" s="102">
        <v>9</v>
      </c>
      <c r="B26" s="141" t="s">
        <v>68</v>
      </c>
      <c r="C26" s="145" t="s">
        <v>21</v>
      </c>
      <c r="D26" s="105">
        <v>8.7962962962962962E-4</v>
      </c>
      <c r="E26" s="105">
        <v>0</v>
      </c>
      <c r="F26" s="105">
        <v>0</v>
      </c>
      <c r="G26" s="105">
        <v>0</v>
      </c>
      <c r="H26" s="105">
        <v>0</v>
      </c>
      <c r="I26" s="105">
        <f t="shared" si="0"/>
        <v>0</v>
      </c>
      <c r="J26" s="105">
        <f t="shared" si="1"/>
        <v>8.7962962962962962E-4</v>
      </c>
      <c r="K26" s="248">
        <v>8.7962962962962962E-4</v>
      </c>
      <c r="L26" s="250">
        <v>2</v>
      </c>
    </row>
    <row r="27" spans="1:12" ht="19.5" thickBot="1" x14ac:dyDescent="0.25">
      <c r="A27" s="106"/>
      <c r="B27" s="137"/>
      <c r="C27" s="138"/>
      <c r="D27" s="105">
        <v>8.9120370370370362E-4</v>
      </c>
      <c r="E27" s="105">
        <v>0</v>
      </c>
      <c r="F27" s="105">
        <v>0</v>
      </c>
      <c r="G27" s="105">
        <v>0</v>
      </c>
      <c r="H27" s="105">
        <v>0</v>
      </c>
      <c r="I27" s="109">
        <f t="shared" si="0"/>
        <v>0</v>
      </c>
      <c r="J27" s="109">
        <f t="shared" si="1"/>
        <v>8.9120370370370362E-4</v>
      </c>
      <c r="K27" s="249"/>
      <c r="L27" s="251"/>
    </row>
    <row r="28" spans="1:12" ht="21" customHeight="1" thickBot="1" x14ac:dyDescent="0.25">
      <c r="A28" s="102">
        <v>10</v>
      </c>
      <c r="B28" s="141" t="s">
        <v>69</v>
      </c>
      <c r="C28" s="145" t="s">
        <v>21</v>
      </c>
      <c r="D28" s="105">
        <v>6.4814814814814813E-4</v>
      </c>
      <c r="E28" s="105">
        <v>0</v>
      </c>
      <c r="F28" s="105">
        <v>0</v>
      </c>
      <c r="G28" s="105">
        <v>0</v>
      </c>
      <c r="H28" s="105">
        <v>0</v>
      </c>
      <c r="I28" s="105">
        <f t="shared" si="0"/>
        <v>0</v>
      </c>
      <c r="J28" s="105">
        <f t="shared" si="1"/>
        <v>6.4814814814814813E-4</v>
      </c>
      <c r="K28" s="248">
        <v>6.4814814814814813E-4</v>
      </c>
      <c r="L28" s="250">
        <v>4</v>
      </c>
    </row>
    <row r="29" spans="1:12" ht="19.5" thickBot="1" x14ac:dyDescent="0.25">
      <c r="A29" s="106"/>
      <c r="B29" s="137"/>
      <c r="C29" s="138"/>
      <c r="D29" s="105">
        <v>6.4814814814814813E-4</v>
      </c>
      <c r="E29" s="105">
        <v>0</v>
      </c>
      <c r="F29" s="105">
        <v>0</v>
      </c>
      <c r="G29" s="105">
        <v>0</v>
      </c>
      <c r="H29" s="105">
        <v>0</v>
      </c>
      <c r="I29" s="109">
        <f t="shared" si="0"/>
        <v>0</v>
      </c>
      <c r="J29" s="109">
        <f t="shared" si="1"/>
        <v>6.4814814814814813E-4</v>
      </c>
      <c r="K29" s="249"/>
      <c r="L29" s="251"/>
    </row>
    <row r="30" spans="1:12" ht="18" x14ac:dyDescent="0.25">
      <c r="A30" s="252" t="s">
        <v>107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2" ht="18" x14ac:dyDescent="0.25">
      <c r="A31" s="83"/>
      <c r="B31" s="83"/>
      <c r="C31" s="84"/>
      <c r="D31" s="86"/>
      <c r="E31" s="86"/>
      <c r="F31" s="83"/>
      <c r="G31" s="84"/>
      <c r="H31" s="84"/>
      <c r="I31" s="86"/>
      <c r="J31" s="83"/>
      <c r="K31" s="83"/>
    </row>
    <row r="32" spans="1:12" ht="23.25" x14ac:dyDescent="0.35">
      <c r="A32" s="87"/>
      <c r="B32" s="83"/>
      <c r="D32" s="128"/>
      <c r="E32" s="129" t="s">
        <v>108</v>
      </c>
      <c r="F32" s="128"/>
      <c r="G32" s="123"/>
      <c r="I32" s="83"/>
      <c r="J32" s="83"/>
      <c r="K32" s="83"/>
    </row>
    <row r="33" spans="1:12" ht="26.25" x14ac:dyDescent="0.4">
      <c r="B33" s="89">
        <v>44551</v>
      </c>
      <c r="C33" s="82"/>
      <c r="D33" s="254" t="s">
        <v>125</v>
      </c>
      <c r="E33" s="254"/>
      <c r="F33" s="254"/>
      <c r="H33" s="90"/>
    </row>
    <row r="34" spans="1:12" ht="15.75" thickBot="1" x14ac:dyDescent="0.25">
      <c r="B34" s="91" t="s">
        <v>110</v>
      </c>
      <c r="C34" s="82"/>
    </row>
    <row r="35" spans="1:12" ht="13.5" thickBot="1" x14ac:dyDescent="0.25">
      <c r="A35" s="255" t="s">
        <v>1</v>
      </c>
      <c r="B35" s="92"/>
      <c r="C35" s="92"/>
      <c r="D35" s="93"/>
      <c r="E35" s="257" t="s">
        <v>111</v>
      </c>
      <c r="F35" s="258"/>
      <c r="G35" s="258"/>
      <c r="H35" s="259"/>
      <c r="I35" s="94"/>
      <c r="J35" s="93"/>
      <c r="K35" s="92"/>
      <c r="L35" s="92"/>
    </row>
    <row r="36" spans="1:12" ht="51" x14ac:dyDescent="0.2">
      <c r="A36" s="256"/>
      <c r="B36" s="95" t="s">
        <v>112</v>
      </c>
      <c r="C36" s="96" t="s">
        <v>113</v>
      </c>
      <c r="D36" s="97" t="s">
        <v>8</v>
      </c>
      <c r="E36" s="96" t="s">
        <v>114</v>
      </c>
      <c r="F36" s="96" t="s">
        <v>115</v>
      </c>
      <c r="G36" s="98" t="s">
        <v>116</v>
      </c>
      <c r="H36" s="99" t="s">
        <v>117</v>
      </c>
      <c r="I36" s="99" t="s">
        <v>118</v>
      </c>
      <c r="J36" s="96" t="s">
        <v>10</v>
      </c>
      <c r="K36" s="96" t="s">
        <v>119</v>
      </c>
      <c r="L36" s="96" t="s">
        <v>11</v>
      </c>
    </row>
    <row r="37" spans="1:12" x14ac:dyDescent="0.2">
      <c r="A37" s="256"/>
      <c r="B37" s="95"/>
      <c r="C37" s="95" t="s">
        <v>120</v>
      </c>
      <c r="D37" s="88"/>
      <c r="E37" s="100"/>
      <c r="F37" s="95"/>
      <c r="G37" s="88"/>
      <c r="H37" s="95"/>
      <c r="I37" s="100"/>
      <c r="J37" s="95"/>
      <c r="K37" s="101"/>
      <c r="L37" s="101"/>
    </row>
    <row r="38" spans="1:12" ht="13.5" thickBot="1" x14ac:dyDescent="0.25">
      <c r="A38" s="256"/>
      <c r="B38" s="95"/>
      <c r="C38" s="95"/>
      <c r="D38" s="88"/>
      <c r="E38" s="95"/>
      <c r="F38" s="95"/>
      <c r="G38" s="88"/>
      <c r="H38" s="95"/>
      <c r="I38" s="95"/>
      <c r="J38" s="88"/>
      <c r="K38" s="95"/>
      <c r="L38" s="95"/>
    </row>
    <row r="39" spans="1:12" ht="21" customHeight="1" thickBot="1" x14ac:dyDescent="0.25">
      <c r="A39" s="102">
        <v>11</v>
      </c>
      <c r="B39" s="141" t="s">
        <v>70</v>
      </c>
      <c r="C39" s="145" t="s">
        <v>21</v>
      </c>
      <c r="D39" s="105">
        <v>9.2592592592592585E-4</v>
      </c>
      <c r="E39" s="105">
        <v>3.4722222222222224E-4</v>
      </c>
      <c r="F39" s="105">
        <v>0</v>
      </c>
      <c r="G39" s="105">
        <v>3.4722222222222224E-4</v>
      </c>
      <c r="H39" s="105">
        <v>0</v>
      </c>
      <c r="I39" s="105">
        <f t="shared" si="0"/>
        <v>6.9444444444444447E-4</v>
      </c>
      <c r="J39" s="105">
        <f t="shared" si="1"/>
        <v>1.6203703703703703E-3</v>
      </c>
      <c r="K39" s="248">
        <v>1.2731481481481483E-3</v>
      </c>
      <c r="L39" s="250">
        <v>16</v>
      </c>
    </row>
    <row r="40" spans="1:12" ht="19.5" thickBot="1" x14ac:dyDescent="0.25">
      <c r="A40" s="106"/>
      <c r="B40" s="137"/>
      <c r="C40" s="138"/>
      <c r="D40" s="105">
        <v>9.2592592592592585E-4</v>
      </c>
      <c r="E40" s="105">
        <v>0</v>
      </c>
      <c r="F40" s="105">
        <v>0</v>
      </c>
      <c r="G40" s="105">
        <v>3.4722222222222224E-4</v>
      </c>
      <c r="H40" s="105">
        <v>0</v>
      </c>
      <c r="I40" s="109">
        <f t="shared" si="0"/>
        <v>3.4722222222222224E-4</v>
      </c>
      <c r="J40" s="109">
        <f t="shared" si="1"/>
        <v>1.273148148148148E-3</v>
      </c>
      <c r="K40" s="249"/>
      <c r="L40" s="251"/>
    </row>
    <row r="41" spans="1:12" ht="21" customHeight="1" thickBot="1" x14ac:dyDescent="0.25">
      <c r="A41" s="102">
        <v>12</v>
      </c>
      <c r="B41" s="141" t="s">
        <v>71</v>
      </c>
      <c r="C41" s="145" t="s">
        <v>21</v>
      </c>
      <c r="D41" s="105">
        <v>1.1689814814814816E-3</v>
      </c>
      <c r="E41" s="105">
        <v>0</v>
      </c>
      <c r="F41" s="105">
        <v>0</v>
      </c>
      <c r="G41" s="105">
        <v>0</v>
      </c>
      <c r="H41" s="105">
        <v>0</v>
      </c>
      <c r="I41" s="105">
        <f>E41+F41+G41+H41</f>
        <v>0</v>
      </c>
      <c r="J41" s="105">
        <f>D41+I41</f>
        <v>1.1689814814814816E-3</v>
      </c>
      <c r="K41" s="248">
        <v>1.1689814814814816E-3</v>
      </c>
      <c r="L41" s="250">
        <v>14</v>
      </c>
    </row>
    <row r="42" spans="1:12" ht="19.5" thickBot="1" x14ac:dyDescent="0.25">
      <c r="A42" s="106"/>
      <c r="B42" s="137"/>
      <c r="C42" s="138"/>
      <c r="D42" s="105">
        <v>1.5162037037037036E-3</v>
      </c>
      <c r="E42" s="105">
        <v>0</v>
      </c>
      <c r="F42" s="105">
        <v>0</v>
      </c>
      <c r="G42" s="105">
        <v>0</v>
      </c>
      <c r="H42" s="105">
        <v>0</v>
      </c>
      <c r="I42" s="109">
        <f>E42+F42+G42+H42</f>
        <v>0</v>
      </c>
      <c r="J42" s="109">
        <f>D42+I42</f>
        <v>1.5162037037037036E-3</v>
      </c>
      <c r="K42" s="249"/>
      <c r="L42" s="251"/>
    </row>
    <row r="43" spans="1:12" ht="21" customHeight="1" thickBot="1" x14ac:dyDescent="0.25">
      <c r="A43" s="102">
        <v>13</v>
      </c>
      <c r="B43" s="143" t="s">
        <v>72</v>
      </c>
      <c r="C43" s="145" t="s">
        <v>21</v>
      </c>
      <c r="D43" s="105">
        <v>9.9537037037037042E-4</v>
      </c>
      <c r="E43" s="105">
        <v>0</v>
      </c>
      <c r="F43" s="105">
        <v>0</v>
      </c>
      <c r="G43" s="105">
        <v>0</v>
      </c>
      <c r="H43" s="105">
        <v>0</v>
      </c>
      <c r="I43" s="105">
        <f t="shared" ref="I43:I56" si="2">E43+F43+G43+H43</f>
        <v>0</v>
      </c>
      <c r="J43" s="105">
        <f t="shared" ref="J43:J56" si="3">D43+I43</f>
        <v>9.9537037037037042E-4</v>
      </c>
      <c r="K43" s="248">
        <v>9.9537037037037042E-4</v>
      </c>
      <c r="L43" s="250">
        <v>9</v>
      </c>
    </row>
    <row r="44" spans="1:12" ht="19.5" thickBot="1" x14ac:dyDescent="0.25">
      <c r="A44" s="106"/>
      <c r="B44" s="137"/>
      <c r="C44" s="138"/>
      <c r="D44" s="105">
        <v>9.9537037037037042E-4</v>
      </c>
      <c r="E44" s="105">
        <v>6.9444444444444447E-4</v>
      </c>
      <c r="F44" s="105">
        <v>0</v>
      </c>
      <c r="G44" s="105">
        <v>3.4722222222222224E-4</v>
      </c>
      <c r="H44" s="105">
        <v>0</v>
      </c>
      <c r="I44" s="109">
        <f t="shared" si="2"/>
        <v>1.0416666666666667E-3</v>
      </c>
      <c r="J44" s="109">
        <f t="shared" si="3"/>
        <v>2.0370370370370369E-3</v>
      </c>
      <c r="K44" s="249"/>
      <c r="L44" s="251"/>
    </row>
    <row r="45" spans="1:12" ht="21" customHeight="1" thickBot="1" x14ac:dyDescent="0.25">
      <c r="A45" s="102">
        <v>14</v>
      </c>
      <c r="B45" s="139" t="s">
        <v>73</v>
      </c>
      <c r="C45" s="145" t="s">
        <v>24</v>
      </c>
      <c r="D45" s="105">
        <v>8.3333333333333339E-4</v>
      </c>
      <c r="E45" s="105">
        <v>6.9444444444444447E-4</v>
      </c>
      <c r="F45" s="105">
        <v>3.4722222222222224E-4</v>
      </c>
      <c r="G45" s="105">
        <v>3.4722222222222224E-4</v>
      </c>
      <c r="H45" s="105">
        <v>3.4722222222222224E-4</v>
      </c>
      <c r="I45" s="105">
        <f t="shared" si="2"/>
        <v>1.7361111111111112E-3</v>
      </c>
      <c r="J45" s="105">
        <f t="shared" si="3"/>
        <v>2.5694444444444445E-3</v>
      </c>
      <c r="K45" s="248">
        <v>1.25E-3</v>
      </c>
      <c r="L45" s="250">
        <v>15</v>
      </c>
    </row>
    <row r="46" spans="1:12" ht="19.5" thickBot="1" x14ac:dyDescent="0.25">
      <c r="A46" s="106"/>
      <c r="B46" s="137"/>
      <c r="C46" s="138"/>
      <c r="D46" s="105">
        <v>9.0277777777777784E-4</v>
      </c>
      <c r="E46" s="105">
        <v>0</v>
      </c>
      <c r="F46" s="105">
        <v>0</v>
      </c>
      <c r="G46" s="105">
        <v>0</v>
      </c>
      <c r="H46" s="105">
        <v>3.4722222222222224E-4</v>
      </c>
      <c r="I46" s="109">
        <f t="shared" si="2"/>
        <v>3.4722222222222224E-4</v>
      </c>
      <c r="J46" s="109">
        <f t="shared" si="3"/>
        <v>1.25E-3</v>
      </c>
      <c r="K46" s="249"/>
      <c r="L46" s="251"/>
    </row>
    <row r="47" spans="1:12" ht="21" customHeight="1" thickBot="1" x14ac:dyDescent="0.25">
      <c r="A47" s="102">
        <v>15</v>
      </c>
      <c r="B47" s="139" t="s">
        <v>74</v>
      </c>
      <c r="C47" s="145" t="s">
        <v>24</v>
      </c>
      <c r="D47" s="105">
        <v>9.7222222222222209E-4</v>
      </c>
      <c r="E47" s="105">
        <v>3.4722222222222224E-4</v>
      </c>
      <c r="F47" s="105">
        <v>0</v>
      </c>
      <c r="G47" s="105">
        <v>0</v>
      </c>
      <c r="H47" s="105">
        <v>0</v>
      </c>
      <c r="I47" s="105">
        <f t="shared" si="2"/>
        <v>3.4722222222222224E-4</v>
      </c>
      <c r="J47" s="105">
        <f t="shared" si="3"/>
        <v>1.3194444444444443E-3</v>
      </c>
      <c r="K47" s="248">
        <v>8.564814814814815E-4</v>
      </c>
      <c r="L47" s="250">
        <v>8</v>
      </c>
    </row>
    <row r="48" spans="1:12" ht="19.5" thickBot="1" x14ac:dyDescent="0.25">
      <c r="A48" s="106"/>
      <c r="B48" s="137"/>
      <c r="C48" s="142"/>
      <c r="D48" s="105">
        <v>8.564814814814815E-4</v>
      </c>
      <c r="E48" s="105">
        <v>0</v>
      </c>
      <c r="F48" s="105">
        <v>0</v>
      </c>
      <c r="G48" s="105">
        <v>0</v>
      </c>
      <c r="H48" s="105">
        <v>0</v>
      </c>
      <c r="I48" s="109">
        <f t="shared" si="2"/>
        <v>0</v>
      </c>
      <c r="J48" s="109">
        <f t="shared" si="3"/>
        <v>8.564814814814815E-4</v>
      </c>
      <c r="K48" s="249"/>
      <c r="L48" s="251"/>
    </row>
    <row r="49" spans="1:12" ht="21" customHeight="1" thickBot="1" x14ac:dyDescent="0.25">
      <c r="A49" s="102">
        <v>16</v>
      </c>
      <c r="B49" s="135" t="s">
        <v>75</v>
      </c>
      <c r="C49" s="145" t="s">
        <v>24</v>
      </c>
      <c r="D49" s="105">
        <v>7.7546296296296304E-4</v>
      </c>
      <c r="E49" s="105">
        <v>0</v>
      </c>
      <c r="F49" s="105">
        <v>0</v>
      </c>
      <c r="G49" s="105">
        <v>0</v>
      </c>
      <c r="H49" s="105">
        <v>3.4722222222222224E-4</v>
      </c>
      <c r="I49" s="105">
        <f t="shared" si="2"/>
        <v>3.4722222222222224E-4</v>
      </c>
      <c r="J49" s="105">
        <f t="shared" si="3"/>
        <v>1.1226851851851853E-3</v>
      </c>
      <c r="K49" s="248">
        <v>1.1226851851851851E-3</v>
      </c>
      <c r="L49" s="250">
        <v>13</v>
      </c>
    </row>
    <row r="50" spans="1:12" ht="19.5" thickBot="1" x14ac:dyDescent="0.25">
      <c r="A50" s="106"/>
      <c r="B50" s="137"/>
      <c r="C50" s="142"/>
      <c r="D50" s="105">
        <v>8.7962962962962962E-4</v>
      </c>
      <c r="E50" s="105">
        <v>0</v>
      </c>
      <c r="F50" s="105">
        <v>0</v>
      </c>
      <c r="G50" s="105">
        <v>0</v>
      </c>
      <c r="H50" s="105">
        <v>3.4722222222222224E-4</v>
      </c>
      <c r="I50" s="109">
        <f t="shared" si="2"/>
        <v>3.4722222222222224E-4</v>
      </c>
      <c r="J50" s="109">
        <f t="shared" si="3"/>
        <v>1.2268518518518518E-3</v>
      </c>
      <c r="K50" s="249"/>
      <c r="L50" s="251"/>
    </row>
    <row r="51" spans="1:12" ht="21" customHeight="1" thickBot="1" x14ac:dyDescent="0.25">
      <c r="A51" s="102">
        <v>17</v>
      </c>
      <c r="B51" s="139" t="s">
        <v>76</v>
      </c>
      <c r="C51" s="145" t="s">
        <v>26</v>
      </c>
      <c r="D51" s="105">
        <v>1.1805555555555556E-3</v>
      </c>
      <c r="E51" s="105">
        <v>0</v>
      </c>
      <c r="F51" s="105">
        <v>0</v>
      </c>
      <c r="G51" s="105">
        <v>0</v>
      </c>
      <c r="H51" s="105">
        <v>0</v>
      </c>
      <c r="I51" s="105">
        <f t="shared" si="2"/>
        <v>0</v>
      </c>
      <c r="J51" s="105">
        <f t="shared" si="3"/>
        <v>1.1805555555555556E-3</v>
      </c>
      <c r="K51" s="248">
        <v>5.9027777777777778E-4</v>
      </c>
      <c r="L51" s="250">
        <v>3</v>
      </c>
    </row>
    <row r="52" spans="1:12" ht="19.5" thickBot="1" x14ac:dyDescent="0.25">
      <c r="A52" s="106"/>
      <c r="B52" s="137"/>
      <c r="C52" s="138"/>
      <c r="D52" s="105">
        <v>5.9027777777777778E-4</v>
      </c>
      <c r="E52" s="105">
        <v>0</v>
      </c>
      <c r="F52" s="105">
        <v>0</v>
      </c>
      <c r="G52" s="105">
        <v>0</v>
      </c>
      <c r="H52" s="105">
        <v>0</v>
      </c>
      <c r="I52" s="109">
        <f t="shared" si="2"/>
        <v>0</v>
      </c>
      <c r="J52" s="109">
        <f t="shared" si="3"/>
        <v>5.9027777777777778E-4</v>
      </c>
      <c r="K52" s="249"/>
      <c r="L52" s="251"/>
    </row>
    <row r="53" spans="1:12" ht="21" customHeight="1" thickBot="1" x14ac:dyDescent="0.25">
      <c r="A53" s="102">
        <v>18</v>
      </c>
      <c r="B53" s="135" t="s">
        <v>77</v>
      </c>
      <c r="C53" s="145" t="s">
        <v>26</v>
      </c>
      <c r="D53" s="105">
        <v>9.9537037037037042E-4</v>
      </c>
      <c r="E53" s="105">
        <v>0</v>
      </c>
      <c r="F53" s="105">
        <v>0</v>
      </c>
      <c r="G53" s="105">
        <v>3.4722222222222224E-4</v>
      </c>
      <c r="H53" s="105">
        <v>0</v>
      </c>
      <c r="I53" s="105">
        <f t="shared" si="2"/>
        <v>3.4722222222222224E-4</v>
      </c>
      <c r="J53" s="105">
        <f t="shared" si="3"/>
        <v>1.3425925925925927E-3</v>
      </c>
      <c r="K53" s="248">
        <v>1.3425925925925925E-3</v>
      </c>
      <c r="L53" s="250">
        <v>17</v>
      </c>
    </row>
    <row r="54" spans="1:12" ht="19.5" thickBot="1" x14ac:dyDescent="0.25">
      <c r="A54" s="106"/>
      <c r="B54" s="137"/>
      <c r="C54" s="138"/>
      <c r="D54" s="105">
        <v>1.25E-3</v>
      </c>
      <c r="E54" s="105">
        <v>0</v>
      </c>
      <c r="F54" s="105">
        <v>0</v>
      </c>
      <c r="G54" s="105">
        <v>0</v>
      </c>
      <c r="H54" s="105">
        <v>3.4722222222222224E-4</v>
      </c>
      <c r="I54" s="109">
        <f t="shared" si="2"/>
        <v>3.4722222222222224E-4</v>
      </c>
      <c r="J54" s="109">
        <f t="shared" si="3"/>
        <v>1.5972222222222223E-3</v>
      </c>
      <c r="K54" s="249"/>
      <c r="L54" s="251"/>
    </row>
    <row r="55" spans="1:12" ht="21" customHeight="1" thickBot="1" x14ac:dyDescent="0.25">
      <c r="A55" s="102">
        <v>19</v>
      </c>
      <c r="B55" s="139" t="s">
        <v>78</v>
      </c>
      <c r="C55" s="145" t="s">
        <v>79</v>
      </c>
      <c r="D55" s="105">
        <v>1.0300925925925926E-3</v>
      </c>
      <c r="E55" s="105">
        <v>0</v>
      </c>
      <c r="F55" s="105">
        <v>0</v>
      </c>
      <c r="G55" s="105">
        <v>0</v>
      </c>
      <c r="H55" s="105">
        <v>0</v>
      </c>
      <c r="I55" s="105">
        <f t="shared" si="2"/>
        <v>0</v>
      </c>
      <c r="J55" s="105">
        <f t="shared" si="3"/>
        <v>1.0300925925925926E-3</v>
      </c>
      <c r="K55" s="248">
        <v>1.0300925925925926E-3</v>
      </c>
      <c r="L55" s="250">
        <v>11</v>
      </c>
    </row>
    <row r="56" spans="1:12" ht="19.5" thickBot="1" x14ac:dyDescent="0.25">
      <c r="A56" s="106"/>
      <c r="B56" s="137"/>
      <c r="C56" s="138"/>
      <c r="D56" s="105">
        <v>1.0300925925925926E-3</v>
      </c>
      <c r="E56" s="116">
        <v>0</v>
      </c>
      <c r="F56" s="116">
        <v>0</v>
      </c>
      <c r="G56" s="116">
        <v>6.9444444444444447E-4</v>
      </c>
      <c r="H56" s="116">
        <v>0</v>
      </c>
      <c r="I56" s="109">
        <f t="shared" si="2"/>
        <v>6.9444444444444447E-4</v>
      </c>
      <c r="J56" s="109">
        <f t="shared" si="3"/>
        <v>1.724537037037037E-3</v>
      </c>
      <c r="K56" s="249"/>
      <c r="L56" s="251"/>
    </row>
  </sheetData>
  <mergeCells count="46">
    <mergeCell ref="L10:L11"/>
    <mergeCell ref="A1:K1"/>
    <mergeCell ref="D4:F4"/>
    <mergeCell ref="A6:A9"/>
    <mergeCell ref="E6:H6"/>
    <mergeCell ref="K10:K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L39:L40"/>
    <mergeCell ref="K24:K25"/>
    <mergeCell ref="L24:L25"/>
    <mergeCell ref="K26:K27"/>
    <mergeCell ref="L26:L27"/>
    <mergeCell ref="K28:K29"/>
    <mergeCell ref="L28:L29"/>
    <mergeCell ref="A30:K30"/>
    <mergeCell ref="D33:F33"/>
    <mergeCell ref="A35:A38"/>
    <mergeCell ref="E35:H35"/>
    <mergeCell ref="K39:K40"/>
    <mergeCell ref="K41:K42"/>
    <mergeCell ref="L41:L42"/>
    <mergeCell ref="K43:K44"/>
    <mergeCell ref="L43:L44"/>
    <mergeCell ref="K45:K46"/>
    <mergeCell ref="L45:L46"/>
    <mergeCell ref="K53:K54"/>
    <mergeCell ref="L53:L54"/>
    <mergeCell ref="K55:K56"/>
    <mergeCell ref="L55:L56"/>
    <mergeCell ref="K47:K48"/>
    <mergeCell ref="L47:L48"/>
    <mergeCell ref="K49:K50"/>
    <mergeCell ref="L49:L50"/>
    <mergeCell ref="K51:K52"/>
    <mergeCell ref="L51:L52"/>
  </mergeCells>
  <pageMargins left="0.15748031496062992" right="0.15748031496062992" top="0.19685039370078741" bottom="0.15748031496062992" header="0.15748031496062992" footer="0.15748031496062992"/>
  <pageSetup paperSize="9" scale="85" orientation="landscape" r:id="rId1"/>
  <headerFooter alignWithMargins="0"/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0" zoomScale="75" zoomScaleNormal="75" zoomScaleSheetLayoutView="75" workbookViewId="0">
      <selection activeCell="O19" sqref="O19"/>
    </sheetView>
  </sheetViews>
  <sheetFormatPr defaultRowHeight="12.75" x14ac:dyDescent="0.2"/>
  <cols>
    <col min="1" max="1" width="6.7109375" style="82" customWidth="1"/>
    <col min="2" max="2" width="32" style="82" customWidth="1"/>
    <col min="3" max="3" width="27.5703125" style="123" customWidth="1"/>
    <col min="4" max="4" width="16.5703125" style="82" customWidth="1"/>
    <col min="5" max="5" width="11.7109375" style="82" customWidth="1"/>
    <col min="6" max="6" width="11.28515625" style="82" customWidth="1"/>
    <col min="7" max="7" width="13.140625" style="82" customWidth="1"/>
    <col min="8" max="8" width="13.28515625" style="82" customWidth="1"/>
    <col min="9" max="9" width="11.85546875" style="82" customWidth="1"/>
    <col min="10" max="10" width="15.5703125" style="82" customWidth="1"/>
    <col min="11" max="11" width="14.42578125" style="82" customWidth="1"/>
    <col min="12" max="12" width="8.7109375" style="82" customWidth="1"/>
    <col min="13" max="14" width="9.140625" style="82"/>
    <col min="15" max="15" width="27.85546875" style="82" customWidth="1"/>
    <col min="16" max="17" width="15.85546875" style="82" customWidth="1"/>
    <col min="18" max="16384" width="9.140625" style="82"/>
  </cols>
  <sheetData>
    <row r="1" spans="1:12" ht="18" x14ac:dyDescent="0.25">
      <c r="A1" s="252" t="s">
        <v>107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2" ht="18" x14ac:dyDescent="0.25">
      <c r="A2" s="83"/>
      <c r="B2" s="83"/>
      <c r="C2" s="84"/>
      <c r="D2" s="86"/>
      <c r="E2" s="86"/>
      <c r="F2" s="83"/>
      <c r="G2" s="84"/>
      <c r="H2" s="84"/>
      <c r="I2" s="86"/>
      <c r="J2" s="83"/>
      <c r="K2" s="83"/>
    </row>
    <row r="3" spans="1:12" ht="23.25" x14ac:dyDescent="0.35">
      <c r="A3" s="87"/>
      <c r="B3" s="83"/>
      <c r="D3" s="128"/>
      <c r="E3" s="129" t="s">
        <v>108</v>
      </c>
      <c r="F3" s="128"/>
      <c r="G3" s="123"/>
      <c r="I3" s="83"/>
      <c r="J3" s="83"/>
      <c r="K3" s="83"/>
    </row>
    <row r="4" spans="1:12" ht="26.25" x14ac:dyDescent="0.4">
      <c r="B4" s="89">
        <v>44551</v>
      </c>
      <c r="C4" s="82"/>
      <c r="D4" s="254" t="s">
        <v>124</v>
      </c>
      <c r="E4" s="254"/>
      <c r="F4" s="254"/>
      <c r="H4" s="90"/>
    </row>
    <row r="5" spans="1:12" ht="15.75" thickBot="1" x14ac:dyDescent="0.25">
      <c r="B5" s="91" t="s">
        <v>110</v>
      </c>
      <c r="C5" s="82"/>
    </row>
    <row r="6" spans="1:12" ht="13.5" thickBot="1" x14ac:dyDescent="0.25">
      <c r="A6" s="255" t="s">
        <v>1</v>
      </c>
      <c r="B6" s="92"/>
      <c r="C6" s="92"/>
      <c r="D6" s="93"/>
      <c r="E6" s="257" t="s">
        <v>111</v>
      </c>
      <c r="F6" s="258"/>
      <c r="G6" s="258"/>
      <c r="H6" s="259"/>
      <c r="I6" s="94"/>
      <c r="J6" s="93"/>
      <c r="K6" s="92"/>
      <c r="L6" s="92"/>
    </row>
    <row r="7" spans="1:12" ht="51" x14ac:dyDescent="0.2">
      <c r="A7" s="256"/>
      <c r="B7" s="95" t="s">
        <v>112</v>
      </c>
      <c r="C7" s="96" t="s">
        <v>113</v>
      </c>
      <c r="D7" s="97" t="s">
        <v>8</v>
      </c>
      <c r="E7" s="96" t="s">
        <v>114</v>
      </c>
      <c r="F7" s="96" t="s">
        <v>115</v>
      </c>
      <c r="G7" s="98" t="s">
        <v>116</v>
      </c>
      <c r="H7" s="99" t="s">
        <v>117</v>
      </c>
      <c r="I7" s="99" t="s">
        <v>118</v>
      </c>
      <c r="J7" s="96" t="s">
        <v>10</v>
      </c>
      <c r="K7" s="96" t="s">
        <v>119</v>
      </c>
      <c r="L7" s="96" t="s">
        <v>11</v>
      </c>
    </row>
    <row r="8" spans="1:12" x14ac:dyDescent="0.2">
      <c r="A8" s="256"/>
      <c r="B8" s="95"/>
      <c r="C8" s="95" t="s">
        <v>120</v>
      </c>
      <c r="D8" s="88"/>
      <c r="E8" s="100"/>
      <c r="F8" s="95"/>
      <c r="G8" s="88"/>
      <c r="H8" s="130"/>
      <c r="I8" s="100"/>
      <c r="J8" s="95"/>
      <c r="K8" s="101"/>
      <c r="L8" s="101"/>
    </row>
    <row r="9" spans="1:12" ht="13.5" thickBot="1" x14ac:dyDescent="0.25">
      <c r="A9" s="256"/>
      <c r="B9" s="95"/>
      <c r="C9" s="95"/>
      <c r="D9" s="88"/>
      <c r="E9" s="95"/>
      <c r="F9" s="95"/>
      <c r="G9" s="88"/>
      <c r="H9" s="130"/>
      <c r="I9" s="95"/>
      <c r="J9" s="88"/>
      <c r="K9" s="95"/>
      <c r="L9" s="95"/>
    </row>
    <row r="10" spans="1:12" ht="21" customHeight="1" thickBot="1" x14ac:dyDescent="0.3">
      <c r="A10" s="102">
        <v>1</v>
      </c>
      <c r="B10" s="110" t="s">
        <v>80</v>
      </c>
      <c r="C10" s="131" t="s">
        <v>28</v>
      </c>
      <c r="D10" s="105">
        <v>1.0532407407407407E-3</v>
      </c>
      <c r="E10" s="105">
        <v>0</v>
      </c>
      <c r="F10" s="105">
        <v>3.4722222222222224E-4</v>
      </c>
      <c r="G10" s="105">
        <v>0</v>
      </c>
      <c r="H10" s="105">
        <v>0</v>
      </c>
      <c r="I10" s="105">
        <f t="shared" ref="I10:I37" si="0">E10+F10+G10+H10</f>
        <v>3.4722222222222224E-4</v>
      </c>
      <c r="J10" s="105">
        <f t="shared" ref="J10:J37" si="1">D10+I10</f>
        <v>1.4004629629629629E-3</v>
      </c>
      <c r="K10" s="248">
        <v>1.4004629629629629E-3</v>
      </c>
      <c r="L10" s="250">
        <v>11</v>
      </c>
    </row>
    <row r="11" spans="1:12" ht="19.5" thickBot="1" x14ac:dyDescent="0.25">
      <c r="A11" s="106"/>
      <c r="B11" s="107"/>
      <c r="C11" s="132"/>
      <c r="D11" s="105">
        <v>1.0532407407407407E-3</v>
      </c>
      <c r="E11" s="105">
        <v>0</v>
      </c>
      <c r="F11" s="105">
        <v>0</v>
      </c>
      <c r="G11" s="105">
        <v>3.4722222222222224E-4</v>
      </c>
      <c r="H11" s="105">
        <v>0</v>
      </c>
      <c r="I11" s="109">
        <f t="shared" si="0"/>
        <v>3.4722222222222224E-4</v>
      </c>
      <c r="J11" s="109">
        <f t="shared" si="1"/>
        <v>1.4004629629629629E-3</v>
      </c>
      <c r="K11" s="249"/>
      <c r="L11" s="251"/>
    </row>
    <row r="12" spans="1:12" ht="21" customHeight="1" thickBot="1" x14ac:dyDescent="0.3">
      <c r="A12" s="102">
        <v>2</v>
      </c>
      <c r="B12" s="115" t="s">
        <v>81</v>
      </c>
      <c r="C12" s="124" t="s">
        <v>38</v>
      </c>
      <c r="D12" s="105">
        <v>3.4722222222222224E-4</v>
      </c>
      <c r="E12" s="105">
        <v>0</v>
      </c>
      <c r="F12" s="105">
        <v>0</v>
      </c>
      <c r="G12" s="105">
        <v>0</v>
      </c>
      <c r="H12" s="105">
        <v>0</v>
      </c>
      <c r="I12" s="105">
        <f t="shared" si="0"/>
        <v>0</v>
      </c>
      <c r="J12" s="105">
        <f t="shared" si="1"/>
        <v>3.4722222222222224E-4</v>
      </c>
      <c r="K12" s="248">
        <v>3.3564814814814812E-4</v>
      </c>
      <c r="L12" s="250">
        <v>1</v>
      </c>
    </row>
    <row r="13" spans="1:12" ht="19.5" thickBot="1" x14ac:dyDescent="0.25">
      <c r="A13" s="106"/>
      <c r="B13" s="107"/>
      <c r="C13" s="125"/>
      <c r="D13" s="105">
        <v>3.3564814814814812E-4</v>
      </c>
      <c r="E13" s="105">
        <v>0</v>
      </c>
      <c r="F13" s="105">
        <v>0</v>
      </c>
      <c r="G13" s="105">
        <v>0</v>
      </c>
      <c r="H13" s="105">
        <v>0</v>
      </c>
      <c r="I13" s="109">
        <f t="shared" si="0"/>
        <v>0</v>
      </c>
      <c r="J13" s="109">
        <f t="shared" si="1"/>
        <v>3.3564814814814812E-4</v>
      </c>
      <c r="K13" s="249"/>
      <c r="L13" s="251"/>
    </row>
    <row r="14" spans="1:12" ht="21" customHeight="1" thickBot="1" x14ac:dyDescent="0.3">
      <c r="A14" s="102">
        <v>3</v>
      </c>
      <c r="B14" s="115" t="s">
        <v>82</v>
      </c>
      <c r="C14" s="124" t="s">
        <v>38</v>
      </c>
      <c r="D14" s="105">
        <v>4.7453703703703704E-4</v>
      </c>
      <c r="E14" s="105">
        <v>0</v>
      </c>
      <c r="F14" s="105">
        <v>0</v>
      </c>
      <c r="G14" s="105">
        <v>0</v>
      </c>
      <c r="H14" s="105">
        <v>0</v>
      </c>
      <c r="I14" s="105">
        <f t="shared" si="0"/>
        <v>0</v>
      </c>
      <c r="J14" s="105">
        <f t="shared" si="1"/>
        <v>4.7453703703703704E-4</v>
      </c>
      <c r="K14" s="248">
        <v>4.7453703703703704E-4</v>
      </c>
      <c r="L14" s="250">
        <v>4</v>
      </c>
    </row>
    <row r="15" spans="1:12" ht="19.5" thickBot="1" x14ac:dyDescent="0.25">
      <c r="A15" s="106"/>
      <c r="B15" s="107"/>
      <c r="C15" s="125"/>
      <c r="D15" s="105">
        <v>5.4398148148148144E-4</v>
      </c>
      <c r="E15" s="105">
        <v>0</v>
      </c>
      <c r="F15" s="105">
        <v>0</v>
      </c>
      <c r="G15" s="105">
        <v>0</v>
      </c>
      <c r="H15" s="105">
        <v>0</v>
      </c>
      <c r="I15" s="109">
        <f t="shared" si="0"/>
        <v>0</v>
      </c>
      <c r="J15" s="109">
        <f t="shared" si="1"/>
        <v>5.4398148148148144E-4</v>
      </c>
      <c r="K15" s="249"/>
      <c r="L15" s="251"/>
    </row>
    <row r="16" spans="1:12" ht="21" customHeight="1" thickBot="1" x14ac:dyDescent="0.3">
      <c r="A16" s="102">
        <v>4</v>
      </c>
      <c r="B16" s="115" t="s">
        <v>37</v>
      </c>
      <c r="C16" s="124" t="s">
        <v>38</v>
      </c>
      <c r="D16" s="105">
        <v>6.5972222222222213E-4</v>
      </c>
      <c r="E16" s="105">
        <v>3.4722222222222224E-4</v>
      </c>
      <c r="F16" s="105">
        <v>0</v>
      </c>
      <c r="G16" s="105">
        <v>0</v>
      </c>
      <c r="H16" s="105">
        <v>3.4722222222222224E-4</v>
      </c>
      <c r="I16" s="105">
        <f t="shared" si="0"/>
        <v>6.9444444444444447E-4</v>
      </c>
      <c r="J16" s="105">
        <f t="shared" si="1"/>
        <v>1.3541666666666667E-3</v>
      </c>
      <c r="K16" s="248">
        <v>9.3750000000000007E-4</v>
      </c>
      <c r="L16" s="250">
        <v>10</v>
      </c>
    </row>
    <row r="17" spans="1:12" ht="19.5" thickBot="1" x14ac:dyDescent="0.25">
      <c r="A17" s="106"/>
      <c r="B17" s="107"/>
      <c r="C17" s="125"/>
      <c r="D17" s="105">
        <v>5.9027777777777778E-4</v>
      </c>
      <c r="E17" s="105">
        <v>0</v>
      </c>
      <c r="F17" s="105">
        <v>0</v>
      </c>
      <c r="G17" s="105">
        <v>0</v>
      </c>
      <c r="H17" s="105">
        <v>3.4722222222222224E-4</v>
      </c>
      <c r="I17" s="109">
        <f t="shared" si="0"/>
        <v>3.4722222222222224E-4</v>
      </c>
      <c r="J17" s="109">
        <f t="shared" si="1"/>
        <v>9.3749999999999997E-4</v>
      </c>
      <c r="K17" s="249"/>
      <c r="L17" s="251"/>
    </row>
    <row r="18" spans="1:12" ht="21" customHeight="1" thickBot="1" x14ac:dyDescent="0.3">
      <c r="A18" s="102">
        <v>5</v>
      </c>
      <c r="B18" s="115" t="s">
        <v>83</v>
      </c>
      <c r="C18" s="124" t="s">
        <v>38</v>
      </c>
      <c r="D18" s="105">
        <v>4.0509259259259258E-4</v>
      </c>
      <c r="E18" s="105">
        <v>0</v>
      </c>
      <c r="F18" s="105">
        <v>0</v>
      </c>
      <c r="G18" s="105">
        <v>0</v>
      </c>
      <c r="H18" s="105">
        <v>0</v>
      </c>
      <c r="I18" s="105">
        <f t="shared" si="0"/>
        <v>0</v>
      </c>
      <c r="J18" s="105">
        <f t="shared" si="1"/>
        <v>4.0509259259259258E-4</v>
      </c>
      <c r="K18" s="248">
        <v>3.9351851851851852E-4</v>
      </c>
      <c r="L18" s="250">
        <v>2</v>
      </c>
    </row>
    <row r="19" spans="1:12" ht="19.5" thickBot="1" x14ac:dyDescent="0.25">
      <c r="A19" s="106"/>
      <c r="B19" s="107"/>
      <c r="C19" s="125"/>
      <c r="D19" s="105">
        <v>3.9351851851851852E-4</v>
      </c>
      <c r="E19" s="105">
        <v>0</v>
      </c>
      <c r="F19" s="105">
        <v>0</v>
      </c>
      <c r="G19" s="105">
        <v>0</v>
      </c>
      <c r="H19" s="105">
        <v>0</v>
      </c>
      <c r="I19" s="109">
        <f t="shared" si="0"/>
        <v>0</v>
      </c>
      <c r="J19" s="109">
        <f t="shared" si="1"/>
        <v>3.9351851851851852E-4</v>
      </c>
      <c r="K19" s="249"/>
      <c r="L19" s="251"/>
    </row>
    <row r="20" spans="1:12" ht="21" customHeight="1" thickBot="1" x14ac:dyDescent="0.3">
      <c r="A20" s="102">
        <v>6</v>
      </c>
      <c r="B20" s="115" t="s">
        <v>40</v>
      </c>
      <c r="C20" s="124" t="s">
        <v>38</v>
      </c>
      <c r="D20" s="105" t="s">
        <v>121</v>
      </c>
      <c r="E20" s="105">
        <v>0</v>
      </c>
      <c r="F20" s="105">
        <v>0</v>
      </c>
      <c r="G20" s="105">
        <v>0</v>
      </c>
      <c r="H20" s="105">
        <v>0</v>
      </c>
      <c r="I20" s="105">
        <f t="shared" si="0"/>
        <v>0</v>
      </c>
      <c r="J20" s="105" t="e">
        <f t="shared" si="1"/>
        <v>#VALUE!</v>
      </c>
      <c r="K20" s="248">
        <v>0</v>
      </c>
      <c r="L20" s="250">
        <v>100</v>
      </c>
    </row>
    <row r="21" spans="1:12" ht="19.5" thickBot="1" x14ac:dyDescent="0.25">
      <c r="A21" s="106"/>
      <c r="B21" s="107"/>
      <c r="C21" s="125"/>
      <c r="D21" s="116" t="s">
        <v>121</v>
      </c>
      <c r="E21" s="105">
        <v>0</v>
      </c>
      <c r="F21" s="105">
        <v>0</v>
      </c>
      <c r="G21" s="105">
        <v>0</v>
      </c>
      <c r="H21" s="105">
        <v>0</v>
      </c>
      <c r="I21" s="109">
        <f t="shared" si="0"/>
        <v>0</v>
      </c>
      <c r="J21" s="109" t="e">
        <f t="shared" si="1"/>
        <v>#VALUE!</v>
      </c>
      <c r="K21" s="249"/>
      <c r="L21" s="251"/>
    </row>
    <row r="22" spans="1:12" ht="21" customHeight="1" thickBot="1" x14ac:dyDescent="0.3">
      <c r="A22" s="102">
        <v>7</v>
      </c>
      <c r="B22" s="117" t="s">
        <v>84</v>
      </c>
      <c r="C22" s="133" t="s">
        <v>85</v>
      </c>
      <c r="D22" s="105">
        <v>7.6388888888888893E-4</v>
      </c>
      <c r="E22" s="105">
        <v>0</v>
      </c>
      <c r="F22" s="105">
        <v>0</v>
      </c>
      <c r="G22" s="105">
        <v>0</v>
      </c>
      <c r="H22" s="105">
        <v>0</v>
      </c>
      <c r="I22" s="105">
        <f t="shared" si="0"/>
        <v>0</v>
      </c>
      <c r="J22" s="105">
        <f t="shared" si="1"/>
        <v>7.6388888888888893E-4</v>
      </c>
      <c r="K22" s="248">
        <v>7.6388888888888893E-4</v>
      </c>
      <c r="L22" s="250">
        <v>7</v>
      </c>
    </row>
    <row r="23" spans="1:12" ht="19.5" thickBot="1" x14ac:dyDescent="0.25">
      <c r="A23" s="106"/>
      <c r="B23" s="107"/>
      <c r="C23" s="125"/>
      <c r="D23" s="105">
        <v>8.449074074074075E-4</v>
      </c>
      <c r="E23" s="105">
        <v>0</v>
      </c>
      <c r="F23" s="105">
        <v>0</v>
      </c>
      <c r="G23" s="105">
        <v>0</v>
      </c>
      <c r="H23" s="105">
        <v>0</v>
      </c>
      <c r="I23" s="109">
        <f t="shared" si="0"/>
        <v>0</v>
      </c>
      <c r="J23" s="109">
        <f t="shared" si="1"/>
        <v>8.449074074074075E-4</v>
      </c>
      <c r="K23" s="249"/>
      <c r="L23" s="251"/>
    </row>
    <row r="24" spans="1:12" ht="21" customHeight="1" thickBot="1" x14ac:dyDescent="0.3">
      <c r="A24" s="102">
        <v>8</v>
      </c>
      <c r="B24" s="115" t="s">
        <v>86</v>
      </c>
      <c r="C24" s="124" t="s">
        <v>42</v>
      </c>
      <c r="D24" s="105">
        <v>4.9768518518518521E-4</v>
      </c>
      <c r="E24" s="105">
        <v>0</v>
      </c>
      <c r="F24" s="105">
        <v>0</v>
      </c>
      <c r="G24" s="105">
        <v>0</v>
      </c>
      <c r="H24" s="105">
        <v>0</v>
      </c>
      <c r="I24" s="105">
        <f t="shared" si="0"/>
        <v>0</v>
      </c>
      <c r="J24" s="105">
        <f t="shared" si="1"/>
        <v>4.9768518518518521E-4</v>
      </c>
      <c r="K24" s="248">
        <v>4.7453703703703704E-4</v>
      </c>
      <c r="L24" s="250">
        <v>4</v>
      </c>
    </row>
    <row r="25" spans="1:12" ht="19.5" thickBot="1" x14ac:dyDescent="0.25">
      <c r="A25" s="106"/>
      <c r="B25" s="107"/>
      <c r="C25" s="125"/>
      <c r="D25" s="105">
        <v>4.7453703703703704E-4</v>
      </c>
      <c r="E25" s="105">
        <v>0</v>
      </c>
      <c r="F25" s="105">
        <v>0</v>
      </c>
      <c r="G25" s="105">
        <v>0</v>
      </c>
      <c r="H25" s="105">
        <v>0</v>
      </c>
      <c r="I25" s="109">
        <f t="shared" si="0"/>
        <v>0</v>
      </c>
      <c r="J25" s="109">
        <f t="shared" si="1"/>
        <v>4.7453703703703704E-4</v>
      </c>
      <c r="K25" s="249"/>
      <c r="L25" s="251"/>
    </row>
    <row r="26" spans="1:12" ht="21" customHeight="1" thickBot="1" x14ac:dyDescent="0.3">
      <c r="A26" s="102">
        <v>9</v>
      </c>
      <c r="B26" s="115" t="s">
        <v>87</v>
      </c>
      <c r="C26" s="124" t="s">
        <v>42</v>
      </c>
      <c r="D26" s="105">
        <v>5.4398148148148144E-4</v>
      </c>
      <c r="E26" s="105">
        <v>3.4722222222222224E-4</v>
      </c>
      <c r="F26" s="105">
        <v>0</v>
      </c>
      <c r="G26" s="105">
        <v>0</v>
      </c>
      <c r="H26" s="105">
        <v>0</v>
      </c>
      <c r="I26" s="105">
        <f t="shared" si="0"/>
        <v>3.4722222222222224E-4</v>
      </c>
      <c r="J26" s="105">
        <f t="shared" si="1"/>
        <v>8.9120370370370373E-4</v>
      </c>
      <c r="K26" s="248">
        <v>8.564814814814815E-4</v>
      </c>
      <c r="L26" s="250">
        <v>9</v>
      </c>
    </row>
    <row r="27" spans="1:12" ht="19.5" thickBot="1" x14ac:dyDescent="0.25">
      <c r="A27" s="106"/>
      <c r="B27" s="107"/>
      <c r="C27" s="132"/>
      <c r="D27" s="105">
        <v>5.0925925925925921E-4</v>
      </c>
      <c r="E27" s="105">
        <v>0</v>
      </c>
      <c r="F27" s="105">
        <v>0</v>
      </c>
      <c r="G27" s="105">
        <v>0</v>
      </c>
      <c r="H27" s="105">
        <v>3.4722222222222224E-4</v>
      </c>
      <c r="I27" s="109">
        <f t="shared" si="0"/>
        <v>3.4722222222222224E-4</v>
      </c>
      <c r="J27" s="109">
        <f t="shared" si="1"/>
        <v>8.564814814814815E-4</v>
      </c>
      <c r="K27" s="249"/>
      <c r="L27" s="251"/>
    </row>
    <row r="28" spans="1:12" ht="21" customHeight="1" thickBot="1" x14ac:dyDescent="0.3">
      <c r="A28" s="102">
        <v>10</v>
      </c>
      <c r="B28" s="115" t="s">
        <v>88</v>
      </c>
      <c r="C28" s="124" t="s">
        <v>42</v>
      </c>
      <c r="D28" s="105">
        <v>8.2175925925925917E-4</v>
      </c>
      <c r="E28" s="105">
        <v>0</v>
      </c>
      <c r="F28" s="105">
        <v>0</v>
      </c>
      <c r="G28" s="105">
        <v>0</v>
      </c>
      <c r="H28" s="105">
        <v>0</v>
      </c>
      <c r="I28" s="105">
        <f t="shared" si="0"/>
        <v>0</v>
      </c>
      <c r="J28" s="105">
        <f t="shared" si="1"/>
        <v>8.2175925925925917E-4</v>
      </c>
      <c r="K28" s="248">
        <v>8.2175925925925917E-4</v>
      </c>
      <c r="L28" s="250">
        <v>8</v>
      </c>
    </row>
    <row r="29" spans="1:12" ht="19.5" thickBot="1" x14ac:dyDescent="0.25">
      <c r="A29" s="106"/>
      <c r="B29" s="107"/>
      <c r="C29" s="132"/>
      <c r="D29" s="105">
        <v>1.0300925925925926E-3</v>
      </c>
      <c r="E29" s="105">
        <v>0</v>
      </c>
      <c r="F29" s="105">
        <v>0</v>
      </c>
      <c r="G29" s="105">
        <v>0</v>
      </c>
      <c r="H29" s="105">
        <v>0</v>
      </c>
      <c r="I29" s="109">
        <f t="shared" si="0"/>
        <v>0</v>
      </c>
      <c r="J29" s="109">
        <f t="shared" si="1"/>
        <v>1.0300925925925926E-3</v>
      </c>
      <c r="K29" s="249"/>
      <c r="L29" s="251"/>
    </row>
    <row r="30" spans="1:12" ht="21" customHeight="1" thickBot="1" x14ac:dyDescent="0.3">
      <c r="A30" s="102">
        <v>11</v>
      </c>
      <c r="B30" s="115" t="s">
        <v>89</v>
      </c>
      <c r="C30" s="124" t="s">
        <v>42</v>
      </c>
      <c r="D30" s="105">
        <v>5.3240740740740744E-4</v>
      </c>
      <c r="E30" s="105">
        <v>0</v>
      </c>
      <c r="F30" s="105">
        <v>0</v>
      </c>
      <c r="G30" s="105">
        <v>0</v>
      </c>
      <c r="H30" s="105">
        <v>0</v>
      </c>
      <c r="I30" s="105">
        <f t="shared" si="0"/>
        <v>0</v>
      </c>
      <c r="J30" s="105">
        <f t="shared" si="1"/>
        <v>5.3240740740740744E-4</v>
      </c>
      <c r="K30" s="248">
        <v>5.3240740740740744E-4</v>
      </c>
      <c r="L30" s="250">
        <v>6</v>
      </c>
    </row>
    <row r="31" spans="1:12" ht="19.5" thickBot="1" x14ac:dyDescent="0.25">
      <c r="A31" s="106"/>
      <c r="B31" s="107"/>
      <c r="C31" s="132"/>
      <c r="D31" s="105">
        <v>5.7870370370370378E-4</v>
      </c>
      <c r="E31" s="105">
        <v>0</v>
      </c>
      <c r="F31" s="105">
        <v>0</v>
      </c>
      <c r="G31" s="105">
        <v>0</v>
      </c>
      <c r="H31" s="105">
        <v>0</v>
      </c>
      <c r="I31" s="109">
        <f t="shared" si="0"/>
        <v>0</v>
      </c>
      <c r="J31" s="109">
        <f t="shared" si="1"/>
        <v>5.7870370370370378E-4</v>
      </c>
      <c r="K31" s="249"/>
      <c r="L31" s="251"/>
    </row>
    <row r="32" spans="1:12" ht="21" customHeight="1" thickBot="1" x14ac:dyDescent="0.3">
      <c r="A32" s="102">
        <v>12</v>
      </c>
      <c r="B32" s="117" t="s">
        <v>90</v>
      </c>
      <c r="C32" s="124" t="s">
        <v>42</v>
      </c>
      <c r="D32" s="105">
        <v>4.3981481481481481E-4</v>
      </c>
      <c r="E32" s="105">
        <v>0</v>
      </c>
      <c r="F32" s="105">
        <v>0</v>
      </c>
      <c r="G32" s="105">
        <v>0</v>
      </c>
      <c r="H32" s="105">
        <v>0</v>
      </c>
      <c r="I32" s="105">
        <f t="shared" si="0"/>
        <v>0</v>
      </c>
      <c r="J32" s="105">
        <f t="shared" si="1"/>
        <v>4.3981481481481481E-4</v>
      </c>
      <c r="K32" s="248">
        <v>4.3981481481481481E-4</v>
      </c>
      <c r="L32" s="250">
        <v>3</v>
      </c>
    </row>
    <row r="33" spans="1:12" ht="19.5" thickBot="1" x14ac:dyDescent="0.25">
      <c r="A33" s="106"/>
      <c r="B33" s="107"/>
      <c r="C33" s="125"/>
      <c r="D33" s="105">
        <v>4.7453703703703704E-4</v>
      </c>
      <c r="E33" s="105">
        <v>0</v>
      </c>
      <c r="F33" s="105">
        <v>0</v>
      </c>
      <c r="G33" s="105">
        <v>0</v>
      </c>
      <c r="H33" s="105">
        <v>0</v>
      </c>
      <c r="I33" s="109">
        <f t="shared" si="0"/>
        <v>0</v>
      </c>
      <c r="J33" s="109">
        <f t="shared" si="1"/>
        <v>4.7453703703703704E-4</v>
      </c>
      <c r="K33" s="249"/>
      <c r="L33" s="251"/>
    </row>
    <row r="34" spans="1:12" ht="21" customHeight="1" thickBot="1" x14ac:dyDescent="0.3">
      <c r="A34" s="102">
        <v>13</v>
      </c>
      <c r="B34" s="115" t="s">
        <v>91</v>
      </c>
      <c r="C34" s="124" t="s">
        <v>17</v>
      </c>
      <c r="D34" s="105">
        <v>2.0370370370370373E-3</v>
      </c>
      <c r="E34" s="105">
        <v>0</v>
      </c>
      <c r="F34" s="105">
        <v>0</v>
      </c>
      <c r="G34" s="116">
        <v>3.4722222222222224E-4</v>
      </c>
      <c r="H34" s="116">
        <v>3.4722222222222224E-4</v>
      </c>
      <c r="I34" s="105">
        <f t="shared" si="0"/>
        <v>6.9444444444444447E-4</v>
      </c>
      <c r="J34" s="105">
        <f t="shared" si="1"/>
        <v>2.7314814814814819E-3</v>
      </c>
      <c r="K34" s="248">
        <v>2.7314814814814819E-3</v>
      </c>
      <c r="L34" s="250">
        <v>13</v>
      </c>
    </row>
    <row r="35" spans="1:12" ht="19.5" thickBot="1" x14ac:dyDescent="0.25">
      <c r="A35" s="106"/>
      <c r="B35" s="107"/>
      <c r="C35" s="125"/>
      <c r="D35" s="105">
        <v>3.414351851851852E-3</v>
      </c>
      <c r="E35" s="105">
        <v>0</v>
      </c>
      <c r="F35" s="105">
        <v>0</v>
      </c>
      <c r="G35" s="116">
        <v>3.4722222222222224E-4</v>
      </c>
      <c r="H35" s="116">
        <v>3.4722222222222224E-4</v>
      </c>
      <c r="I35" s="109">
        <f t="shared" si="0"/>
        <v>6.9444444444444447E-4</v>
      </c>
      <c r="J35" s="109">
        <f t="shared" si="1"/>
        <v>4.1087962962962962E-3</v>
      </c>
      <c r="K35" s="249"/>
      <c r="L35" s="251"/>
    </row>
    <row r="36" spans="1:12" ht="21" customHeight="1" thickBot="1" x14ac:dyDescent="0.35">
      <c r="A36" s="102">
        <v>14</v>
      </c>
      <c r="B36" s="134" t="s">
        <v>92</v>
      </c>
      <c r="C36" s="131" t="s">
        <v>21</v>
      </c>
      <c r="D36" s="105">
        <v>1.1574074074074073E-3</v>
      </c>
      <c r="E36" s="105">
        <v>0</v>
      </c>
      <c r="F36" s="105">
        <v>0</v>
      </c>
      <c r="G36" s="105">
        <v>3.4722222222222224E-4</v>
      </c>
      <c r="H36" s="105">
        <v>3.4722222222222224E-4</v>
      </c>
      <c r="I36" s="105">
        <f t="shared" si="0"/>
        <v>6.9444444444444447E-4</v>
      </c>
      <c r="J36" s="105">
        <f t="shared" si="1"/>
        <v>1.8518518518518519E-3</v>
      </c>
      <c r="K36" s="248">
        <v>1.8518518518518517E-3</v>
      </c>
      <c r="L36" s="250">
        <v>12</v>
      </c>
    </row>
    <row r="37" spans="1:12" ht="19.5" thickBot="1" x14ac:dyDescent="0.25">
      <c r="A37" s="106"/>
      <c r="B37" s="107"/>
      <c r="C37" s="125"/>
      <c r="D37" s="116">
        <v>1.5393518518518519E-3</v>
      </c>
      <c r="E37" s="116">
        <v>0</v>
      </c>
      <c r="F37" s="116">
        <v>3.4722222222222224E-4</v>
      </c>
      <c r="G37" s="116">
        <v>3.4722222222222224E-4</v>
      </c>
      <c r="H37" s="116">
        <v>6.9444444444444447E-4</v>
      </c>
      <c r="I37" s="109">
        <f t="shared" si="0"/>
        <v>1.3888888888888889E-3</v>
      </c>
      <c r="J37" s="109">
        <f t="shared" si="1"/>
        <v>2.9282407407407408E-3</v>
      </c>
      <c r="K37" s="249"/>
      <c r="L37" s="251"/>
    </row>
  </sheetData>
  <mergeCells count="32">
    <mergeCell ref="L10:L11"/>
    <mergeCell ref="A1:K1"/>
    <mergeCell ref="D4:F4"/>
    <mergeCell ref="A6:A9"/>
    <mergeCell ref="E6:H6"/>
    <mergeCell ref="K10:K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K26:K27"/>
    <mergeCell ref="L26:L27"/>
    <mergeCell ref="K28:K29"/>
    <mergeCell ref="L28:L29"/>
    <mergeCell ref="K36:K37"/>
    <mergeCell ref="L36:L37"/>
    <mergeCell ref="K30:K31"/>
    <mergeCell ref="L30:L31"/>
    <mergeCell ref="K32:K33"/>
    <mergeCell ref="L32:L33"/>
    <mergeCell ref="K34:K35"/>
    <mergeCell ref="L34:L35"/>
  </mergeCells>
  <pageMargins left="0.15748031496062992" right="0.15748031496062992" top="0.19685039370078741" bottom="0.15748031496062992" header="0.15748031496062992" footer="0.1574803149606299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zoomScaleSheetLayoutView="96" workbookViewId="0">
      <selection activeCell="E6" sqref="E6"/>
    </sheetView>
  </sheetViews>
  <sheetFormatPr defaultRowHeight="15" x14ac:dyDescent="0.25"/>
  <cols>
    <col min="1" max="1" width="5" style="177" customWidth="1"/>
    <col min="2" max="2" width="26" style="177" customWidth="1"/>
    <col min="3" max="3" width="7.7109375" style="177" customWidth="1"/>
    <col min="4" max="4" width="8" style="177" customWidth="1"/>
    <col min="5" max="5" width="18" style="177" customWidth="1"/>
    <col min="6" max="6" width="8.28515625" style="177" customWidth="1"/>
    <col min="7" max="16384" width="9.140625" style="177"/>
  </cols>
  <sheetData>
    <row r="1" spans="1:10" ht="61.5" customHeight="1" thickBot="1" x14ac:dyDescent="0.3">
      <c r="A1" s="247" t="s">
        <v>59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9" customHeight="1" x14ac:dyDescent="0.25">
      <c r="A2" s="198" t="s">
        <v>1</v>
      </c>
      <c r="B2" s="198" t="s">
        <v>2</v>
      </c>
      <c r="C2" s="178" t="s">
        <v>3</v>
      </c>
      <c r="D2" s="178" t="s">
        <v>4</v>
      </c>
      <c r="E2" s="179" t="s">
        <v>5</v>
      </c>
      <c r="F2" s="178" t="s">
        <v>131</v>
      </c>
      <c r="G2" s="178" t="s">
        <v>132</v>
      </c>
      <c r="H2" s="180" t="s">
        <v>10</v>
      </c>
      <c r="I2" s="180" t="s">
        <v>11</v>
      </c>
      <c r="J2" s="180" t="s">
        <v>134</v>
      </c>
    </row>
    <row r="3" spans="1:10" ht="15.75" x14ac:dyDescent="0.25">
      <c r="A3" s="214">
        <v>1</v>
      </c>
      <c r="B3" s="224" t="s">
        <v>60</v>
      </c>
      <c r="C3" s="192">
        <v>50</v>
      </c>
      <c r="D3" s="192">
        <v>2009</v>
      </c>
      <c r="E3" s="193" t="s">
        <v>13</v>
      </c>
      <c r="F3" s="186">
        <v>5</v>
      </c>
      <c r="G3" s="225">
        <v>11</v>
      </c>
      <c r="H3" s="242">
        <f>G3+F3</f>
        <v>16</v>
      </c>
      <c r="I3" s="225">
        <v>6</v>
      </c>
      <c r="J3" s="194">
        <v>3.2407407407407406E-3</v>
      </c>
    </row>
    <row r="4" spans="1:10" x14ac:dyDescent="0.25">
      <c r="A4" s="214">
        <v>2</v>
      </c>
      <c r="B4" s="226" t="s">
        <v>61</v>
      </c>
      <c r="C4" s="227">
        <v>51</v>
      </c>
      <c r="D4" s="219">
        <v>2009</v>
      </c>
      <c r="E4" s="218" t="s">
        <v>28</v>
      </c>
      <c r="F4" s="186">
        <v>8</v>
      </c>
      <c r="G4" s="225">
        <v>7</v>
      </c>
      <c r="H4" s="213">
        <f t="shared" ref="H4:H21" si="0">G4+F4</f>
        <v>15</v>
      </c>
      <c r="I4" s="225">
        <v>5</v>
      </c>
      <c r="J4" s="194"/>
    </row>
    <row r="5" spans="1:10" ht="15.75" x14ac:dyDescent="0.25">
      <c r="A5" s="214">
        <v>3</v>
      </c>
      <c r="B5" s="224" t="s">
        <v>62</v>
      </c>
      <c r="C5" s="192">
        <v>54</v>
      </c>
      <c r="D5" s="228">
        <v>2009</v>
      </c>
      <c r="E5" s="218" t="s">
        <v>28</v>
      </c>
      <c r="F5" s="186">
        <v>18</v>
      </c>
      <c r="G5" s="225">
        <v>18</v>
      </c>
      <c r="H5" s="213">
        <f t="shared" si="0"/>
        <v>36</v>
      </c>
      <c r="I5" s="225">
        <v>19</v>
      </c>
      <c r="J5" s="194"/>
    </row>
    <row r="6" spans="1:10" ht="15.75" x14ac:dyDescent="0.25">
      <c r="A6" s="214">
        <v>4</v>
      </c>
      <c r="B6" s="229" t="s">
        <v>63</v>
      </c>
      <c r="C6" s="227">
        <v>55</v>
      </c>
      <c r="D6" s="216">
        <v>2008</v>
      </c>
      <c r="E6" s="193" t="s">
        <v>42</v>
      </c>
      <c r="F6" s="186">
        <v>6</v>
      </c>
      <c r="G6" s="225">
        <v>1</v>
      </c>
      <c r="H6" s="242">
        <f t="shared" si="0"/>
        <v>7</v>
      </c>
      <c r="I6" s="225">
        <v>4</v>
      </c>
      <c r="J6" s="194">
        <v>2.6388888888888885E-3</v>
      </c>
    </row>
    <row r="7" spans="1:10" ht="15.75" x14ac:dyDescent="0.25">
      <c r="A7" s="214">
        <v>5</v>
      </c>
      <c r="B7" s="229" t="s">
        <v>64</v>
      </c>
      <c r="C7" s="192">
        <v>56</v>
      </c>
      <c r="D7" s="216">
        <v>2009</v>
      </c>
      <c r="E7" s="193" t="s">
        <v>42</v>
      </c>
      <c r="F7" s="186">
        <v>11</v>
      </c>
      <c r="G7" s="225">
        <v>9</v>
      </c>
      <c r="H7" s="242">
        <f t="shared" si="0"/>
        <v>20</v>
      </c>
      <c r="I7" s="225">
        <v>11</v>
      </c>
      <c r="J7" s="194">
        <v>3.8888888888888883E-3</v>
      </c>
    </row>
    <row r="8" spans="1:10" ht="15.75" x14ac:dyDescent="0.25">
      <c r="A8" s="214">
        <v>6</v>
      </c>
      <c r="B8" s="230" t="s">
        <v>65</v>
      </c>
      <c r="C8" s="227">
        <v>57</v>
      </c>
      <c r="D8" s="231">
        <v>2009</v>
      </c>
      <c r="E8" s="193" t="s">
        <v>42</v>
      </c>
      <c r="F8" s="186">
        <v>12</v>
      </c>
      <c r="G8" s="225">
        <v>5</v>
      </c>
      <c r="H8" s="213">
        <f t="shared" si="0"/>
        <v>17</v>
      </c>
      <c r="I8" s="225">
        <v>8</v>
      </c>
      <c r="J8" s="194"/>
    </row>
    <row r="9" spans="1:10" ht="15.75" x14ac:dyDescent="0.25">
      <c r="A9" s="214">
        <v>7</v>
      </c>
      <c r="B9" s="229" t="s">
        <v>66</v>
      </c>
      <c r="C9" s="192">
        <v>58</v>
      </c>
      <c r="D9" s="216">
        <v>2009</v>
      </c>
      <c r="E9" s="193" t="s">
        <v>17</v>
      </c>
      <c r="F9" s="186">
        <v>1</v>
      </c>
      <c r="G9" s="225">
        <v>6</v>
      </c>
      <c r="H9" s="242">
        <f t="shared" si="0"/>
        <v>7</v>
      </c>
      <c r="I9" s="225">
        <v>3</v>
      </c>
      <c r="J9" s="194">
        <v>2.4421296296296296E-3</v>
      </c>
    </row>
    <row r="10" spans="1:10" ht="15.75" x14ac:dyDescent="0.25">
      <c r="A10" s="214">
        <v>8</v>
      </c>
      <c r="B10" s="232" t="s">
        <v>67</v>
      </c>
      <c r="C10" s="227">
        <v>59</v>
      </c>
      <c r="D10" s="231">
        <v>2008</v>
      </c>
      <c r="E10" s="193" t="s">
        <v>17</v>
      </c>
      <c r="F10" s="186">
        <v>9</v>
      </c>
      <c r="G10" s="225">
        <v>19</v>
      </c>
      <c r="H10" s="213">
        <f t="shared" si="0"/>
        <v>28</v>
      </c>
      <c r="I10" s="225">
        <v>14</v>
      </c>
      <c r="J10" s="194"/>
    </row>
    <row r="11" spans="1:10" ht="15.75" x14ac:dyDescent="0.25">
      <c r="A11" s="214">
        <v>9</v>
      </c>
      <c r="B11" s="229" t="s">
        <v>68</v>
      </c>
      <c r="C11" s="192">
        <v>60</v>
      </c>
      <c r="D11" s="217">
        <v>2008</v>
      </c>
      <c r="E11" s="233" t="s">
        <v>21</v>
      </c>
      <c r="F11" s="186">
        <v>2</v>
      </c>
      <c r="G11" s="225">
        <v>2</v>
      </c>
      <c r="H11" s="213">
        <f t="shared" si="0"/>
        <v>4</v>
      </c>
      <c r="I11" s="225">
        <v>1</v>
      </c>
      <c r="J11" s="194"/>
    </row>
    <row r="12" spans="1:10" x14ac:dyDescent="0.25">
      <c r="A12" s="214">
        <v>10</v>
      </c>
      <c r="B12" s="229" t="s">
        <v>69</v>
      </c>
      <c r="C12" s="227">
        <v>61</v>
      </c>
      <c r="D12" s="217">
        <v>2009</v>
      </c>
      <c r="E12" s="233" t="s">
        <v>21</v>
      </c>
      <c r="F12" s="186">
        <v>14</v>
      </c>
      <c r="G12" s="225">
        <v>4</v>
      </c>
      <c r="H12" s="213">
        <f t="shared" si="0"/>
        <v>18</v>
      </c>
      <c r="I12" s="225">
        <v>9</v>
      </c>
      <c r="J12" s="194"/>
    </row>
    <row r="13" spans="1:10" ht="15.75" x14ac:dyDescent="0.25">
      <c r="A13" s="214">
        <v>11</v>
      </c>
      <c r="B13" s="229" t="s">
        <v>70</v>
      </c>
      <c r="C13" s="192">
        <v>62</v>
      </c>
      <c r="D13" s="217">
        <v>2009</v>
      </c>
      <c r="E13" s="233" t="s">
        <v>21</v>
      </c>
      <c r="F13" s="186">
        <v>4</v>
      </c>
      <c r="G13" s="225">
        <v>16</v>
      </c>
      <c r="H13" s="242">
        <f t="shared" si="0"/>
        <v>20</v>
      </c>
      <c r="I13" s="225">
        <v>10</v>
      </c>
      <c r="J13" s="194">
        <v>3.4490740740740745E-3</v>
      </c>
    </row>
    <row r="14" spans="1:10" x14ac:dyDescent="0.25">
      <c r="A14" s="214">
        <v>12</v>
      </c>
      <c r="B14" s="229" t="s">
        <v>71</v>
      </c>
      <c r="C14" s="227">
        <v>63</v>
      </c>
      <c r="D14" s="217">
        <v>2009</v>
      </c>
      <c r="E14" s="233" t="s">
        <v>21</v>
      </c>
      <c r="F14" s="186">
        <v>17</v>
      </c>
      <c r="G14" s="225">
        <v>14</v>
      </c>
      <c r="H14" s="213">
        <f t="shared" si="0"/>
        <v>31</v>
      </c>
      <c r="I14" s="225">
        <v>17</v>
      </c>
      <c r="J14" s="194"/>
    </row>
    <row r="15" spans="1:10" ht="15.75" x14ac:dyDescent="0.25">
      <c r="A15" s="214">
        <v>13</v>
      </c>
      <c r="B15" s="230" t="s">
        <v>72</v>
      </c>
      <c r="C15" s="192">
        <v>64</v>
      </c>
      <c r="D15" s="222">
        <v>2009</v>
      </c>
      <c r="E15" s="233" t="s">
        <v>21</v>
      </c>
      <c r="F15" s="186">
        <v>7</v>
      </c>
      <c r="G15" s="225">
        <v>9</v>
      </c>
      <c r="H15" s="242">
        <f t="shared" si="0"/>
        <v>16</v>
      </c>
      <c r="I15" s="225">
        <v>7</v>
      </c>
      <c r="J15" s="194">
        <v>3.5416666666666665E-3</v>
      </c>
    </row>
    <row r="16" spans="1:10" ht="15.75" x14ac:dyDescent="0.25">
      <c r="A16" s="214">
        <v>14</v>
      </c>
      <c r="B16" s="226" t="s">
        <v>73</v>
      </c>
      <c r="C16" s="192">
        <v>66</v>
      </c>
      <c r="D16" s="192">
        <v>2009</v>
      </c>
      <c r="E16" s="233" t="s">
        <v>24</v>
      </c>
      <c r="F16" s="186">
        <v>15</v>
      </c>
      <c r="G16" s="225">
        <v>15</v>
      </c>
      <c r="H16" s="242">
        <f t="shared" si="0"/>
        <v>30</v>
      </c>
      <c r="I16" s="225">
        <v>16</v>
      </c>
      <c r="J16" s="194">
        <v>4.5833333333333334E-3</v>
      </c>
    </row>
    <row r="17" spans="1:10" ht="15.75" x14ac:dyDescent="0.25">
      <c r="A17" s="214">
        <v>15</v>
      </c>
      <c r="B17" s="226" t="s">
        <v>74</v>
      </c>
      <c r="C17" s="227">
        <v>67</v>
      </c>
      <c r="D17" s="192">
        <v>2009</v>
      </c>
      <c r="E17" s="233" t="s">
        <v>24</v>
      </c>
      <c r="F17" s="186">
        <v>16</v>
      </c>
      <c r="G17" s="225">
        <v>8</v>
      </c>
      <c r="H17" s="213">
        <f t="shared" si="0"/>
        <v>24</v>
      </c>
      <c r="I17" s="225">
        <v>13</v>
      </c>
      <c r="J17" s="194"/>
    </row>
    <row r="18" spans="1:10" ht="15.75" x14ac:dyDescent="0.25">
      <c r="A18" s="214">
        <v>16</v>
      </c>
      <c r="B18" s="224" t="s">
        <v>75</v>
      </c>
      <c r="C18" s="192">
        <v>68</v>
      </c>
      <c r="D18" s="195">
        <v>2009</v>
      </c>
      <c r="E18" s="233" t="s">
        <v>24</v>
      </c>
      <c r="F18" s="186">
        <v>19</v>
      </c>
      <c r="G18" s="225">
        <v>13</v>
      </c>
      <c r="H18" s="213">
        <f t="shared" si="0"/>
        <v>32</v>
      </c>
      <c r="I18" s="225">
        <v>18</v>
      </c>
      <c r="J18" s="194"/>
    </row>
    <row r="19" spans="1:10" ht="15.75" x14ac:dyDescent="0.25">
      <c r="A19" s="214">
        <v>17</v>
      </c>
      <c r="B19" s="226" t="s">
        <v>76</v>
      </c>
      <c r="C19" s="227">
        <v>69</v>
      </c>
      <c r="D19" s="192">
        <v>2008</v>
      </c>
      <c r="E19" s="233" t="s">
        <v>26</v>
      </c>
      <c r="F19" s="186">
        <v>3</v>
      </c>
      <c r="G19" s="225">
        <v>3</v>
      </c>
      <c r="H19" s="213">
        <f t="shared" si="0"/>
        <v>6</v>
      </c>
      <c r="I19" s="225">
        <v>2</v>
      </c>
      <c r="J19" s="194"/>
    </row>
    <row r="20" spans="1:10" ht="15.75" x14ac:dyDescent="0.25">
      <c r="A20" s="214">
        <v>18</v>
      </c>
      <c r="B20" s="224" t="s">
        <v>77</v>
      </c>
      <c r="C20" s="192">
        <v>70</v>
      </c>
      <c r="D20" s="195">
        <v>2008</v>
      </c>
      <c r="E20" s="233" t="s">
        <v>26</v>
      </c>
      <c r="F20" s="186">
        <v>13</v>
      </c>
      <c r="G20" s="225">
        <v>17</v>
      </c>
      <c r="H20" s="242">
        <f t="shared" si="0"/>
        <v>30</v>
      </c>
      <c r="I20" s="225">
        <v>15</v>
      </c>
      <c r="J20" s="194">
        <v>4.4212962962962956E-3</v>
      </c>
    </row>
    <row r="21" spans="1:10" ht="15.75" x14ac:dyDescent="0.25">
      <c r="A21" s="214">
        <v>19</v>
      </c>
      <c r="B21" s="226" t="s">
        <v>78</v>
      </c>
      <c r="C21" s="227">
        <v>71</v>
      </c>
      <c r="D21" s="192">
        <v>2009</v>
      </c>
      <c r="E21" s="233" t="s">
        <v>79</v>
      </c>
      <c r="F21" s="186">
        <v>10</v>
      </c>
      <c r="G21" s="225">
        <v>11</v>
      </c>
      <c r="H21" s="213">
        <f t="shared" si="0"/>
        <v>21</v>
      </c>
      <c r="I21" s="225">
        <v>12</v>
      </c>
      <c r="J21" s="194"/>
    </row>
    <row r="22" spans="1:10" ht="15.75" x14ac:dyDescent="0.25">
      <c r="A22" s="214"/>
      <c r="B22" s="215"/>
      <c r="C22" s="227"/>
      <c r="D22" s="192"/>
      <c r="E22" s="233"/>
      <c r="F22" s="186"/>
      <c r="G22" s="234"/>
      <c r="H22" s="194"/>
      <c r="I22" s="234"/>
      <c r="J22" s="194"/>
    </row>
    <row r="23" spans="1:10" ht="15.75" x14ac:dyDescent="0.25">
      <c r="A23" s="214"/>
      <c r="B23" s="215"/>
      <c r="C23" s="227"/>
      <c r="D23" s="192"/>
      <c r="E23" s="233"/>
      <c r="F23" s="186"/>
      <c r="G23" s="234"/>
      <c r="H23" s="194"/>
      <c r="I23" s="234"/>
      <c r="J23" s="194"/>
    </row>
    <row r="24" spans="1:10" ht="15.75" x14ac:dyDescent="0.25">
      <c r="A24" s="214">
        <v>1</v>
      </c>
      <c r="B24" s="220" t="s">
        <v>80</v>
      </c>
      <c r="C24" s="195">
        <v>72</v>
      </c>
      <c r="D24" s="235">
        <v>2009</v>
      </c>
      <c r="E24" s="218" t="s">
        <v>28</v>
      </c>
      <c r="F24" s="186">
        <v>7</v>
      </c>
      <c r="G24" s="225">
        <v>11</v>
      </c>
      <c r="H24" s="213">
        <f t="shared" ref="H24:H37" si="1">G24+F24</f>
        <v>18</v>
      </c>
      <c r="I24" s="225">
        <v>9</v>
      </c>
      <c r="J24" s="194">
        <v>4.0624999999999993E-3</v>
      </c>
    </row>
    <row r="25" spans="1:10" ht="15.75" x14ac:dyDescent="0.25">
      <c r="A25" s="214">
        <v>2</v>
      </c>
      <c r="B25" s="196" t="s">
        <v>81</v>
      </c>
      <c r="C25" s="195">
        <v>75</v>
      </c>
      <c r="D25" s="236">
        <v>2008</v>
      </c>
      <c r="E25" s="197" t="s">
        <v>38</v>
      </c>
      <c r="F25" s="186">
        <v>1</v>
      </c>
      <c r="G25" s="225">
        <v>1</v>
      </c>
      <c r="H25" s="213">
        <f t="shared" si="1"/>
        <v>2</v>
      </c>
      <c r="I25" s="225">
        <v>1</v>
      </c>
      <c r="J25" s="194"/>
    </row>
    <row r="26" spans="1:10" ht="15.75" x14ac:dyDescent="0.25">
      <c r="A26" s="214">
        <v>3</v>
      </c>
      <c r="B26" s="196" t="s">
        <v>82</v>
      </c>
      <c r="C26" s="195">
        <v>76</v>
      </c>
      <c r="D26" s="237">
        <v>2009</v>
      </c>
      <c r="E26" s="197" t="s">
        <v>38</v>
      </c>
      <c r="F26" s="186">
        <v>14</v>
      </c>
      <c r="G26" s="225">
        <v>4</v>
      </c>
      <c r="H26" s="213">
        <f t="shared" si="1"/>
        <v>18</v>
      </c>
      <c r="I26" s="225">
        <v>10</v>
      </c>
      <c r="J26" s="194">
        <v>4.9537037037037041E-3</v>
      </c>
    </row>
    <row r="27" spans="1:10" ht="15.75" x14ac:dyDescent="0.25">
      <c r="A27" s="214">
        <v>4</v>
      </c>
      <c r="B27" s="196" t="s">
        <v>37</v>
      </c>
      <c r="C27" s="195">
        <v>77</v>
      </c>
      <c r="D27" s="237">
        <v>2011</v>
      </c>
      <c r="E27" s="197" t="s">
        <v>38</v>
      </c>
      <c r="F27" s="186">
        <v>5</v>
      </c>
      <c r="G27" s="225">
        <v>10</v>
      </c>
      <c r="H27" s="213">
        <f t="shared" si="1"/>
        <v>15</v>
      </c>
      <c r="I27" s="225">
        <v>6</v>
      </c>
      <c r="J27" s="194"/>
    </row>
    <row r="28" spans="1:10" ht="15.75" x14ac:dyDescent="0.25">
      <c r="A28" s="214">
        <v>5</v>
      </c>
      <c r="B28" s="196" t="s">
        <v>83</v>
      </c>
      <c r="C28" s="195">
        <v>82</v>
      </c>
      <c r="D28" s="236">
        <v>2010</v>
      </c>
      <c r="E28" s="197" t="s">
        <v>38</v>
      </c>
      <c r="F28" s="186">
        <v>11</v>
      </c>
      <c r="G28" s="225">
        <v>2</v>
      </c>
      <c r="H28" s="213">
        <f t="shared" si="1"/>
        <v>13</v>
      </c>
      <c r="I28" s="225">
        <v>5</v>
      </c>
      <c r="J28" s="194"/>
    </row>
    <row r="29" spans="1:10" ht="15.75" x14ac:dyDescent="0.25">
      <c r="A29" s="214">
        <v>6</v>
      </c>
      <c r="B29" s="196" t="s">
        <v>40</v>
      </c>
      <c r="C29" s="195">
        <v>84</v>
      </c>
      <c r="D29" s="236">
        <v>2010</v>
      </c>
      <c r="E29" s="197" t="s">
        <v>38</v>
      </c>
      <c r="F29" s="186">
        <v>4</v>
      </c>
      <c r="G29" s="225">
        <v>100</v>
      </c>
      <c r="H29" s="213">
        <f t="shared" si="1"/>
        <v>104</v>
      </c>
      <c r="I29" s="225">
        <v>14</v>
      </c>
      <c r="J29" s="194"/>
    </row>
    <row r="30" spans="1:10" ht="15.75" x14ac:dyDescent="0.25">
      <c r="A30" s="214">
        <v>7</v>
      </c>
      <c r="B30" s="221" t="s">
        <v>84</v>
      </c>
      <c r="C30" s="195">
        <v>86</v>
      </c>
      <c r="D30" s="236">
        <v>2008</v>
      </c>
      <c r="E30" s="233" t="s">
        <v>85</v>
      </c>
      <c r="F30" s="186">
        <v>9</v>
      </c>
      <c r="G30" s="225">
        <v>7</v>
      </c>
      <c r="H30" s="213">
        <f t="shared" si="1"/>
        <v>16</v>
      </c>
      <c r="I30" s="225">
        <v>7</v>
      </c>
      <c r="J30" s="194"/>
    </row>
    <row r="31" spans="1:10" ht="15.75" x14ac:dyDescent="0.25">
      <c r="A31" s="214">
        <v>8</v>
      </c>
      <c r="B31" s="196" t="s">
        <v>86</v>
      </c>
      <c r="C31" s="195">
        <v>87</v>
      </c>
      <c r="D31" s="237">
        <v>2008</v>
      </c>
      <c r="E31" s="193" t="s">
        <v>42</v>
      </c>
      <c r="F31" s="186">
        <v>3</v>
      </c>
      <c r="G31" s="225">
        <v>4</v>
      </c>
      <c r="H31" s="213">
        <f t="shared" si="1"/>
        <v>7</v>
      </c>
      <c r="I31" s="225">
        <v>3</v>
      </c>
      <c r="J31" s="194"/>
    </row>
    <row r="32" spans="1:10" ht="15.75" x14ac:dyDescent="0.25">
      <c r="A32" s="214">
        <v>9</v>
      </c>
      <c r="B32" s="196" t="s">
        <v>87</v>
      </c>
      <c r="C32" s="195">
        <v>88</v>
      </c>
      <c r="D32" s="237">
        <v>2008</v>
      </c>
      <c r="E32" s="193" t="s">
        <v>42</v>
      </c>
      <c r="F32" s="186">
        <v>12</v>
      </c>
      <c r="G32" s="225">
        <v>9</v>
      </c>
      <c r="H32" s="213">
        <f t="shared" si="1"/>
        <v>21</v>
      </c>
      <c r="I32" s="225">
        <v>11</v>
      </c>
      <c r="J32" s="194">
        <v>4.6064814814814814E-3</v>
      </c>
    </row>
    <row r="33" spans="1:10" ht="15.75" x14ac:dyDescent="0.25">
      <c r="A33" s="214">
        <v>10</v>
      </c>
      <c r="B33" s="196" t="s">
        <v>88</v>
      </c>
      <c r="C33" s="195">
        <v>89</v>
      </c>
      <c r="D33" s="237">
        <v>2009</v>
      </c>
      <c r="E33" s="193" t="s">
        <v>42</v>
      </c>
      <c r="F33" s="186">
        <v>10</v>
      </c>
      <c r="G33" s="225">
        <v>8</v>
      </c>
      <c r="H33" s="213">
        <f t="shared" si="1"/>
        <v>18</v>
      </c>
      <c r="I33" s="225">
        <v>8</v>
      </c>
      <c r="J33" s="194">
        <v>3.9351851851851857E-3</v>
      </c>
    </row>
    <row r="34" spans="1:10" ht="15.75" x14ac:dyDescent="0.25">
      <c r="A34" s="214">
        <v>11</v>
      </c>
      <c r="B34" s="196" t="s">
        <v>89</v>
      </c>
      <c r="C34" s="195">
        <v>90</v>
      </c>
      <c r="D34" s="237">
        <v>2009</v>
      </c>
      <c r="E34" s="193" t="s">
        <v>42</v>
      </c>
      <c r="F34" s="186">
        <v>6</v>
      </c>
      <c r="G34" s="225">
        <v>6</v>
      </c>
      <c r="H34" s="213">
        <f t="shared" si="1"/>
        <v>12</v>
      </c>
      <c r="I34" s="225">
        <v>4</v>
      </c>
      <c r="J34" s="194"/>
    </row>
    <row r="35" spans="1:10" ht="15.75" x14ac:dyDescent="0.25">
      <c r="A35" s="214">
        <v>12</v>
      </c>
      <c r="B35" s="221" t="s">
        <v>90</v>
      </c>
      <c r="C35" s="195">
        <v>91</v>
      </c>
      <c r="D35" s="237">
        <v>2009</v>
      </c>
      <c r="E35" s="193" t="s">
        <v>42</v>
      </c>
      <c r="F35" s="186">
        <v>2</v>
      </c>
      <c r="G35" s="225">
        <v>3</v>
      </c>
      <c r="H35" s="213">
        <f t="shared" si="1"/>
        <v>5</v>
      </c>
      <c r="I35" s="225">
        <v>2</v>
      </c>
      <c r="J35" s="194"/>
    </row>
    <row r="36" spans="1:10" ht="15.75" x14ac:dyDescent="0.25">
      <c r="A36" s="214">
        <v>13</v>
      </c>
      <c r="B36" s="196" t="s">
        <v>91</v>
      </c>
      <c r="C36" s="195">
        <v>92</v>
      </c>
      <c r="D36" s="238">
        <v>2009</v>
      </c>
      <c r="E36" s="193" t="s">
        <v>17</v>
      </c>
      <c r="F36" s="186">
        <v>8</v>
      </c>
      <c r="G36" s="225">
        <v>13</v>
      </c>
      <c r="H36" s="213">
        <f t="shared" si="1"/>
        <v>21</v>
      </c>
      <c r="I36" s="225">
        <v>12</v>
      </c>
      <c r="J36" s="194">
        <v>5.5902777777777782E-3</v>
      </c>
    </row>
    <row r="37" spans="1:10" ht="15.75" x14ac:dyDescent="0.25">
      <c r="A37" s="239">
        <v>14</v>
      </c>
      <c r="B37" s="240" t="s">
        <v>92</v>
      </c>
      <c r="C37" s="192">
        <v>94</v>
      </c>
      <c r="D37" s="241">
        <v>2009</v>
      </c>
      <c r="E37" s="218" t="s">
        <v>21</v>
      </c>
      <c r="F37" s="186">
        <v>13</v>
      </c>
      <c r="G37" s="225">
        <v>12</v>
      </c>
      <c r="H37" s="213">
        <f t="shared" si="1"/>
        <v>25</v>
      </c>
      <c r="I37" s="225">
        <v>13</v>
      </c>
      <c r="J37" s="194"/>
    </row>
    <row r="39" spans="1:10" x14ac:dyDescent="0.25">
      <c r="A39" s="177" t="s">
        <v>135</v>
      </c>
    </row>
  </sheetData>
  <mergeCells count="1">
    <mergeCell ref="A1:J1"/>
  </mergeCells>
  <pageMargins left="0.25" right="0.25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zoomScaleNormal="100" zoomScaleSheetLayoutView="96" workbookViewId="0">
      <selection activeCell="B10" sqref="B10"/>
    </sheetView>
  </sheetViews>
  <sheetFormatPr defaultRowHeight="15" x14ac:dyDescent="0.25"/>
  <cols>
    <col min="1" max="1" width="3.5703125" customWidth="1"/>
    <col min="2" max="2" width="21.140625" customWidth="1"/>
    <col min="3" max="3" width="7.7109375" customWidth="1"/>
    <col min="4" max="4" width="7.28515625" customWidth="1"/>
    <col min="5" max="5" width="13.42578125" customWidth="1"/>
    <col min="6" max="6" width="8.140625" customWidth="1"/>
    <col min="11" max="11" width="6.140625" customWidth="1"/>
  </cols>
  <sheetData>
    <row r="1" spans="1:11" ht="61.5" customHeight="1" x14ac:dyDescent="0.25">
      <c r="A1" s="260" t="s">
        <v>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39" customHeight="1" x14ac:dyDescent="0.25">
      <c r="A2" s="47" t="s">
        <v>1</v>
      </c>
      <c r="B2" s="47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  <c r="H2" s="50" t="s">
        <v>8</v>
      </c>
      <c r="I2" s="47" t="s">
        <v>9</v>
      </c>
      <c r="J2" s="51" t="s">
        <v>10</v>
      </c>
      <c r="K2" s="51" t="s">
        <v>11</v>
      </c>
    </row>
    <row r="3" spans="1:11" s="13" customFormat="1" ht="23.25" x14ac:dyDescent="0.25">
      <c r="A3" s="21">
        <v>1</v>
      </c>
      <c r="B3" s="71" t="s">
        <v>94</v>
      </c>
      <c r="C3" s="16">
        <v>95</v>
      </c>
      <c r="D3" s="16">
        <v>2006</v>
      </c>
      <c r="E3" s="10" t="s">
        <v>42</v>
      </c>
      <c r="F3" s="11">
        <v>1.3888888888888889E-3</v>
      </c>
      <c r="G3" s="11">
        <v>5.4745370370370373E-3</v>
      </c>
      <c r="H3" s="11">
        <f t="shared" ref="H3:H12" si="0">G3-F3</f>
        <v>4.0856481481481481E-3</v>
      </c>
      <c r="I3" s="11">
        <v>1.736111111111111E-3</v>
      </c>
      <c r="J3" s="11">
        <f t="shared" ref="J3:J12" si="1">H3+I3</f>
        <v>5.8217592592592592E-3</v>
      </c>
      <c r="K3" s="12">
        <v>9</v>
      </c>
    </row>
    <row r="4" spans="1:11" s="13" customFormat="1" ht="23.25" x14ac:dyDescent="0.25">
      <c r="A4" s="21">
        <v>2</v>
      </c>
      <c r="B4" s="71" t="s">
        <v>95</v>
      </c>
      <c r="C4" s="16">
        <v>96</v>
      </c>
      <c r="D4" s="16">
        <v>2007</v>
      </c>
      <c r="E4" s="10" t="s">
        <v>42</v>
      </c>
      <c r="F4" s="11">
        <v>3.4374999999999996E-2</v>
      </c>
      <c r="G4" s="11">
        <v>3.6620370370370373E-2</v>
      </c>
      <c r="H4" s="11">
        <f t="shared" si="0"/>
        <v>2.2453703703703767E-3</v>
      </c>
      <c r="I4" s="11">
        <v>0</v>
      </c>
      <c r="J4" s="11">
        <f t="shared" si="1"/>
        <v>2.2453703703703767E-3</v>
      </c>
      <c r="K4" s="12">
        <v>6</v>
      </c>
    </row>
    <row r="5" spans="1:11" s="13" customFormat="1" ht="23.25" x14ac:dyDescent="0.25">
      <c r="A5" s="72">
        <v>3</v>
      </c>
      <c r="B5" s="71" t="s">
        <v>96</v>
      </c>
      <c r="C5" s="16">
        <v>97</v>
      </c>
      <c r="D5" s="16">
        <v>2007</v>
      </c>
      <c r="E5" s="10" t="s">
        <v>42</v>
      </c>
      <c r="F5" s="73">
        <v>1.3541666666666667E-2</v>
      </c>
      <c r="G5" s="73">
        <v>1.5821759259259261E-2</v>
      </c>
      <c r="H5" s="73">
        <f t="shared" si="0"/>
        <v>2.280092592592594E-3</v>
      </c>
      <c r="I5" s="73">
        <v>1.736111111111111E-3</v>
      </c>
      <c r="J5" s="73">
        <f t="shared" si="1"/>
        <v>4.016203703703705E-3</v>
      </c>
      <c r="K5" s="18">
        <v>7</v>
      </c>
    </row>
    <row r="6" spans="1:11" s="13" customFormat="1" ht="23.25" x14ac:dyDescent="0.25">
      <c r="A6" s="21">
        <v>4</v>
      </c>
      <c r="B6" s="71" t="s">
        <v>97</v>
      </c>
      <c r="C6" s="16">
        <v>98</v>
      </c>
      <c r="D6" s="16">
        <v>2007</v>
      </c>
      <c r="E6" s="10" t="s">
        <v>42</v>
      </c>
      <c r="F6" s="11">
        <v>1.3888888888888889E-3</v>
      </c>
      <c r="G6" s="11">
        <v>3.2060185185185191E-3</v>
      </c>
      <c r="H6" s="11">
        <f t="shared" si="0"/>
        <v>1.8171296296296301E-3</v>
      </c>
      <c r="I6" s="11">
        <v>0</v>
      </c>
      <c r="J6" s="11">
        <f t="shared" si="1"/>
        <v>1.8171296296296301E-3</v>
      </c>
      <c r="K6" s="12">
        <v>2</v>
      </c>
    </row>
    <row r="7" spans="1:11" s="13" customFormat="1" ht="15.75" x14ac:dyDescent="0.25">
      <c r="A7" s="21">
        <v>5</v>
      </c>
      <c r="B7" s="74" t="s">
        <v>98</v>
      </c>
      <c r="C7" s="16">
        <v>99</v>
      </c>
      <c r="D7" s="17">
        <v>2007</v>
      </c>
      <c r="E7" s="62" t="s">
        <v>21</v>
      </c>
      <c r="F7" s="11">
        <v>3.6805555555555557E-2</v>
      </c>
      <c r="G7" s="11">
        <v>3.875E-2</v>
      </c>
      <c r="H7" s="11">
        <f t="shared" si="0"/>
        <v>1.9444444444444431E-3</v>
      </c>
      <c r="I7" s="11">
        <v>0</v>
      </c>
      <c r="J7" s="11">
        <f t="shared" si="1"/>
        <v>1.9444444444444431E-3</v>
      </c>
      <c r="K7" s="12">
        <v>4</v>
      </c>
    </row>
    <row r="8" spans="1:11" s="13" customFormat="1" ht="15.75" x14ac:dyDescent="0.25">
      <c r="A8" s="21">
        <v>6</v>
      </c>
      <c r="B8" s="74" t="s">
        <v>99</v>
      </c>
      <c r="C8" s="16">
        <v>100</v>
      </c>
      <c r="D8" s="17">
        <v>2007</v>
      </c>
      <c r="E8" s="62" t="s">
        <v>21</v>
      </c>
      <c r="F8" s="11">
        <v>1.909722222222222E-2</v>
      </c>
      <c r="G8" s="11">
        <v>2.0949074074074075E-2</v>
      </c>
      <c r="H8" s="11">
        <f t="shared" si="0"/>
        <v>1.8518518518518545E-3</v>
      </c>
      <c r="I8" s="11">
        <v>0</v>
      </c>
      <c r="J8" s="11">
        <f t="shared" si="1"/>
        <v>1.8518518518518545E-3</v>
      </c>
      <c r="K8" s="12">
        <v>3</v>
      </c>
    </row>
    <row r="9" spans="1:11" s="13" customFormat="1" ht="15.75" x14ac:dyDescent="0.25">
      <c r="A9" s="21">
        <v>7</v>
      </c>
      <c r="B9" s="75" t="s">
        <v>100</v>
      </c>
      <c r="C9" s="16">
        <v>101</v>
      </c>
      <c r="D9" s="9">
        <v>2007</v>
      </c>
      <c r="E9" s="62" t="s">
        <v>26</v>
      </c>
      <c r="F9" s="11">
        <v>6.9444444444444441E-3</v>
      </c>
      <c r="G9" s="11">
        <v>1.0613425925925927E-2</v>
      </c>
      <c r="H9" s="11">
        <f t="shared" si="0"/>
        <v>3.6689814814814831E-3</v>
      </c>
      <c r="I9" s="11">
        <v>1.0416666666666667E-3</v>
      </c>
      <c r="J9" s="11">
        <f t="shared" si="1"/>
        <v>4.7106481481481496E-3</v>
      </c>
      <c r="K9" s="12">
        <v>8</v>
      </c>
    </row>
    <row r="10" spans="1:11" s="13" customFormat="1" ht="15.75" x14ac:dyDescent="0.25">
      <c r="A10" s="21">
        <v>8</v>
      </c>
      <c r="B10" s="75" t="s">
        <v>138</v>
      </c>
      <c r="C10" s="16">
        <v>110</v>
      </c>
      <c r="D10" s="9">
        <v>2007</v>
      </c>
      <c r="E10" s="62" t="s">
        <v>24</v>
      </c>
      <c r="F10" s="11">
        <v>1.3194444444444444E-2</v>
      </c>
      <c r="G10" s="11">
        <v>1.8148148148148146E-2</v>
      </c>
      <c r="H10" s="11">
        <f t="shared" si="0"/>
        <v>4.9537037037037015E-3</v>
      </c>
      <c r="I10" s="11">
        <v>1.736111111111111E-3</v>
      </c>
      <c r="J10" s="11">
        <f t="shared" si="1"/>
        <v>6.6898148148148125E-3</v>
      </c>
      <c r="K10" s="12">
        <v>10</v>
      </c>
    </row>
    <row r="11" spans="1:11" s="13" customFormat="1" ht="22.5" x14ac:dyDescent="0.25">
      <c r="A11" s="21">
        <v>9</v>
      </c>
      <c r="B11" s="75" t="s">
        <v>102</v>
      </c>
      <c r="C11" s="16">
        <v>111</v>
      </c>
      <c r="D11" s="9">
        <v>2006</v>
      </c>
      <c r="E11" s="76" t="s">
        <v>103</v>
      </c>
      <c r="F11" s="11">
        <v>2.2569444444444444E-2</v>
      </c>
      <c r="G11" s="11">
        <v>2.4247685185185181E-2</v>
      </c>
      <c r="H11" s="11">
        <f t="shared" si="0"/>
        <v>1.6782407407407371E-3</v>
      </c>
      <c r="I11" s="11">
        <v>0</v>
      </c>
      <c r="J11" s="11">
        <f t="shared" si="1"/>
        <v>1.6782407407407371E-3</v>
      </c>
      <c r="K11" s="12">
        <v>1</v>
      </c>
    </row>
    <row r="12" spans="1:11" s="13" customFormat="1" ht="22.5" x14ac:dyDescent="0.25">
      <c r="A12" s="21">
        <v>10</v>
      </c>
      <c r="B12" s="75" t="s">
        <v>104</v>
      </c>
      <c r="C12" s="16">
        <v>112</v>
      </c>
      <c r="D12" s="9">
        <v>2007</v>
      </c>
      <c r="E12" s="76" t="s">
        <v>103</v>
      </c>
      <c r="F12" s="11">
        <v>2.4999999999999998E-2</v>
      </c>
      <c r="G12" s="11">
        <v>2.6851851851851849E-2</v>
      </c>
      <c r="H12" s="11">
        <f t="shared" si="0"/>
        <v>1.8518518518518511E-3</v>
      </c>
      <c r="I12" s="11">
        <v>3.4722222222222224E-4</v>
      </c>
      <c r="J12" s="11">
        <f t="shared" si="1"/>
        <v>2.1990740740740733E-3</v>
      </c>
      <c r="K12" s="12">
        <v>5</v>
      </c>
    </row>
    <row r="13" spans="1:11" s="13" customFormat="1" x14ac:dyDescent="0.25">
      <c r="A13" s="21"/>
      <c r="B13" s="77"/>
      <c r="C13" s="18"/>
      <c r="D13" s="12"/>
      <c r="E13" s="12"/>
      <c r="F13" s="11"/>
      <c r="G13" s="21"/>
      <c r="H13" s="21"/>
      <c r="I13" s="21"/>
      <c r="J13" s="21"/>
      <c r="K13" s="12"/>
    </row>
    <row r="14" spans="1:11" s="13" customFormat="1" x14ac:dyDescent="0.25">
      <c r="A14" s="21"/>
      <c r="B14" s="77"/>
      <c r="C14" s="18"/>
      <c r="D14" s="12"/>
      <c r="E14" s="12"/>
      <c r="F14" s="11"/>
      <c r="G14" s="21"/>
      <c r="H14" s="21"/>
      <c r="I14" s="21"/>
      <c r="J14" s="21"/>
      <c r="K14" s="12"/>
    </row>
    <row r="15" spans="1:11" s="13" customFormat="1" ht="26.25" x14ac:dyDescent="0.25">
      <c r="A15" s="6">
        <v>1</v>
      </c>
      <c r="B15" s="58" t="s">
        <v>81</v>
      </c>
      <c r="C15" s="16">
        <v>104</v>
      </c>
      <c r="D15" s="78">
        <v>2008</v>
      </c>
      <c r="E15" s="65" t="s">
        <v>38</v>
      </c>
      <c r="F15" s="11">
        <v>1.0763888888888891E-2</v>
      </c>
      <c r="G15" s="11">
        <v>1.252314814814815E-2</v>
      </c>
      <c r="H15" s="11">
        <f t="shared" ref="H15:H19" si="2">G15-F15</f>
        <v>1.759259259259259E-3</v>
      </c>
      <c r="I15" s="11">
        <v>0</v>
      </c>
      <c r="J15" s="11">
        <f t="shared" ref="J15:J19" si="3">H15+I15</f>
        <v>1.759259259259259E-3</v>
      </c>
      <c r="K15" s="12">
        <v>1</v>
      </c>
    </row>
    <row r="16" spans="1:11" s="13" customFormat="1" ht="26.25" x14ac:dyDescent="0.25">
      <c r="A16" s="6">
        <v>2</v>
      </c>
      <c r="B16" s="58" t="s">
        <v>82</v>
      </c>
      <c r="C16" s="16">
        <v>105</v>
      </c>
      <c r="D16" s="78">
        <v>2009</v>
      </c>
      <c r="E16" s="65" t="s">
        <v>38</v>
      </c>
      <c r="F16" s="11">
        <v>1.3888888888888889E-3</v>
      </c>
      <c r="G16" s="11">
        <v>5.1736111111111115E-3</v>
      </c>
      <c r="H16" s="11">
        <f t="shared" si="2"/>
        <v>3.7847222222222223E-3</v>
      </c>
      <c r="I16" s="11">
        <v>0</v>
      </c>
      <c r="J16" s="11">
        <f t="shared" si="3"/>
        <v>3.7847222222222223E-3</v>
      </c>
      <c r="K16" s="12">
        <v>5</v>
      </c>
    </row>
    <row r="17" spans="1:11" s="13" customFormat="1" ht="26.25" x14ac:dyDescent="0.25">
      <c r="A17" s="6">
        <v>3</v>
      </c>
      <c r="B17" s="71" t="s">
        <v>105</v>
      </c>
      <c r="C17" s="16">
        <v>106</v>
      </c>
      <c r="D17" s="79">
        <v>2006</v>
      </c>
      <c r="E17" s="65" t="s">
        <v>42</v>
      </c>
      <c r="F17" s="11">
        <v>1.0416666666666666E-2</v>
      </c>
      <c r="G17" s="11">
        <v>1.2175925925925929E-2</v>
      </c>
      <c r="H17" s="11">
        <f t="shared" si="2"/>
        <v>1.7592592592592625E-3</v>
      </c>
      <c r="I17" s="11">
        <v>0</v>
      </c>
      <c r="J17" s="11">
        <f t="shared" si="3"/>
        <v>1.7592592592592625E-3</v>
      </c>
      <c r="K17" s="12">
        <v>1</v>
      </c>
    </row>
    <row r="18" spans="1:11" s="13" customFormat="1" ht="26.25" x14ac:dyDescent="0.25">
      <c r="A18" s="6">
        <v>4</v>
      </c>
      <c r="B18" s="71" t="s">
        <v>106</v>
      </c>
      <c r="C18" s="16">
        <v>107</v>
      </c>
      <c r="D18" s="79">
        <v>2007</v>
      </c>
      <c r="E18" s="65" t="s">
        <v>42</v>
      </c>
      <c r="F18" s="11">
        <v>6.9444444444444441E-3</v>
      </c>
      <c r="G18" s="11">
        <v>9.0277777777777787E-3</v>
      </c>
      <c r="H18" s="11">
        <f t="shared" si="2"/>
        <v>2.0833333333333346E-3</v>
      </c>
      <c r="I18" s="11">
        <v>0</v>
      </c>
      <c r="J18" s="11">
        <f t="shared" si="3"/>
        <v>2.0833333333333346E-3</v>
      </c>
      <c r="K18" s="12">
        <v>4</v>
      </c>
    </row>
    <row r="19" spans="1:11" s="13" customFormat="1" ht="26.25" x14ac:dyDescent="0.25">
      <c r="A19" s="6">
        <v>5</v>
      </c>
      <c r="B19" s="71" t="s">
        <v>90</v>
      </c>
      <c r="C19" s="16">
        <v>108</v>
      </c>
      <c r="D19" s="8">
        <v>2009</v>
      </c>
      <c r="E19" s="65" t="s">
        <v>42</v>
      </c>
      <c r="F19" s="11">
        <v>2.1527777777777781E-2</v>
      </c>
      <c r="G19" s="11">
        <v>2.3333333333333334E-2</v>
      </c>
      <c r="H19" s="11">
        <f t="shared" si="2"/>
        <v>1.8055555555555533E-3</v>
      </c>
      <c r="I19" s="11">
        <v>0</v>
      </c>
      <c r="J19" s="11">
        <f t="shared" si="3"/>
        <v>1.8055555555555533E-3</v>
      </c>
      <c r="K19" s="12">
        <v>3</v>
      </c>
    </row>
    <row r="20" spans="1:11" x14ac:dyDescent="0.25">
      <c r="A20" s="69"/>
      <c r="B20" s="21"/>
      <c r="C20" s="69"/>
      <c r="D20" s="69"/>
      <c r="E20" s="69"/>
      <c r="F20" s="80"/>
      <c r="G20" s="69"/>
      <c r="H20" s="69"/>
      <c r="I20" s="69"/>
      <c r="J20" s="69"/>
      <c r="K20" s="69"/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МЖ10 (лаб)</vt:lpstr>
      <vt:lpstr>м10узлы</vt:lpstr>
      <vt:lpstr>ж10узлы</vt:lpstr>
      <vt:lpstr>МЖ10 итог)</vt:lpstr>
      <vt:lpstr>МЖ12 (лаб)</vt:lpstr>
      <vt:lpstr>м12узлы</vt:lpstr>
      <vt:lpstr>ж12узлы</vt:lpstr>
      <vt:lpstr>МЖ12 итог</vt:lpstr>
      <vt:lpstr>МЖ14 (лаб)</vt:lpstr>
      <vt:lpstr>м14узлы</vt:lpstr>
      <vt:lpstr>ж14узлы</vt:lpstr>
      <vt:lpstr>МЖ14итог</vt:lpstr>
      <vt:lpstr>ж10узлы!Область_печати</vt:lpstr>
      <vt:lpstr>ж12узлы!Область_печати</vt:lpstr>
      <vt:lpstr>ж14узлы!Область_печати</vt:lpstr>
      <vt:lpstr>м10узлы!Область_печати</vt:lpstr>
      <vt:lpstr>м12узлы!Область_печати</vt:lpstr>
      <vt:lpstr>м14узлы!Область_печати</vt:lpstr>
      <vt:lpstr>'МЖ10 (лаб)'!Область_печати</vt:lpstr>
      <vt:lpstr>'МЖ10 итог)'!Область_печати</vt:lpstr>
      <vt:lpstr>'МЖ12 (лаб)'!Область_печати</vt:lpstr>
      <vt:lpstr>'МЖ12 итог'!Область_печати</vt:lpstr>
      <vt:lpstr>'МЖ14 (лаб)'!Область_печати</vt:lpstr>
      <vt:lpstr>МЖ14итог!Область_печати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Пользователь</cp:lastModifiedBy>
  <cp:lastPrinted>2021-12-19T23:07:17Z</cp:lastPrinted>
  <dcterms:created xsi:type="dcterms:W3CDTF">2021-12-19T17:44:00Z</dcterms:created>
  <dcterms:modified xsi:type="dcterms:W3CDTF">2021-12-23T10:06:37Z</dcterms:modified>
</cp:coreProperties>
</file>